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Z:\Division of Transnational Programs\CN\DDR\00 PROJECTS\2. UC Dissemination\Instructor Design Discussion\"/>
    </mc:Choice>
  </mc:AlternateContent>
  <xr:revisionPtr revIDLastSave="0" documentId="8_{B17FBBA9-42BE-4B0D-8691-A7597A45BDE2}" xr6:coauthVersionLast="47" xr6:coauthVersionMax="47" xr10:uidLastSave="{00000000-0000-0000-0000-000000000000}"/>
  <bookViews>
    <workbookView xWindow="-108" yWindow="-108" windowWidth="23256" windowHeight="12576" tabRatio="910" firstSheet="1" activeTab="1" xr2:uid="{4711471E-0CA3-4B48-962C-275DF20BCFC2}"/>
  </bookViews>
  <sheets>
    <sheet name="All" sheetId="20" state="hidden" r:id="rId1"/>
    <sheet name="SUMMARY" sheetId="24" r:id="rId2"/>
    <sheet name="UPC-01" sheetId="26" r:id="rId3"/>
    <sheet name="UPC-02" sheetId="27" r:id="rId4"/>
    <sheet name="UPC-03" sheetId="28" r:id="rId5"/>
    <sheet name="UPC-04" sheetId="29" r:id="rId6"/>
    <sheet name="UPC-05" sheetId="30" r:id="rId7"/>
    <sheet name="UPC-06" sheetId="31" r:id="rId8"/>
    <sheet name="UPC-07" sheetId="32" r:id="rId9"/>
    <sheet name="UPC-08" sheetId="33" r:id="rId10"/>
    <sheet name="UPC-09" sheetId="34" r:id="rId11"/>
    <sheet name="UPC-10" sheetId="25" r:id="rId12"/>
    <sheet name="UTC-46 SOGI" sheetId="35" r:id="rId13"/>
    <sheet name="UTC 41-WISE 1" sheetId="36" r:id="rId14"/>
    <sheet name="WISE 2-4" sheetId="37" r:id="rId15"/>
    <sheet name="UTC-all" sheetId="8" state="hidden" r:id="rId16"/>
  </sheets>
  <definedNames>
    <definedName name="_Hlk96045182" localSheetId="4">'UPC-03'!$A$15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25" l="1"/>
  <c r="D85" i="37"/>
  <c r="I13" i="24"/>
  <c r="I16" i="24"/>
  <c r="D69" i="36"/>
  <c r="I5" i="24"/>
  <c r="I10" i="24"/>
  <c r="I6" i="24"/>
  <c r="I4" i="24"/>
  <c r="D28" i="34"/>
  <c r="D38" i="33"/>
  <c r="I8" i="24"/>
  <c r="D29" i="32"/>
  <c r="D27" i="31" l="1"/>
  <c r="D31" i="30"/>
  <c r="I9" i="24"/>
  <c r="I7" i="24"/>
  <c r="D26" i="29"/>
  <c r="D31" i="28"/>
  <c r="D26" i="35"/>
  <c r="D26" i="27"/>
  <c r="D32" i="26"/>
  <c r="I11" i="24"/>
  <c r="I3" i="24"/>
  <c r="I12" i="24"/>
  <c r="I2" i="24" l="1"/>
  <c r="C44" i="20" l="1"/>
  <c r="C48" i="20"/>
  <c r="E14" i="20"/>
  <c r="G14" i="20" s="1"/>
  <c r="E13" i="20"/>
  <c r="G13" i="20" s="1"/>
  <c r="E12" i="20"/>
  <c r="G12" i="20" s="1"/>
  <c r="E11" i="20"/>
  <c r="G11" i="20" s="1"/>
  <c r="E10" i="20"/>
  <c r="G10" i="20" s="1"/>
  <c r="E7" i="20"/>
  <c r="G7" i="20" s="1"/>
  <c r="H14" i="20"/>
  <c r="H13" i="20"/>
  <c r="D27" i="8"/>
  <c r="H7" i="20"/>
  <c r="H8" i="20" s="1"/>
  <c r="H10" i="20"/>
  <c r="H12" i="20"/>
  <c r="H11" i="20"/>
  <c r="C49" i="20" s="1"/>
  <c r="C50" i="20" s="1"/>
  <c r="D5" i="8"/>
  <c r="D11" i="8"/>
  <c r="D15" i="8"/>
  <c r="D20" i="8"/>
  <c r="D24" i="8"/>
  <c r="D28" i="8"/>
  <c r="D2" i="8"/>
  <c r="D6" i="8"/>
  <c r="D8" i="8"/>
  <c r="D16" i="8"/>
  <c r="D12" i="8"/>
  <c r="D17" i="8"/>
  <c r="D29" i="8" s="1"/>
  <c r="D21" i="8"/>
  <c r="D25" i="8"/>
  <c r="D3" i="8"/>
  <c r="D9" i="8"/>
  <c r="D13" i="8"/>
  <c r="D18" i="8"/>
  <c r="D22" i="8"/>
  <c r="D26" i="8"/>
  <c r="D4" i="8"/>
  <c r="D10" i="8"/>
  <c r="D14" i="8"/>
  <c r="D19" i="8"/>
  <c r="D23" i="8"/>
  <c r="H15" i="20" l="1"/>
  <c r="H16" i="20" s="1"/>
  <c r="H17" i="20" s="1"/>
</calcChain>
</file>

<file path=xl/sharedStrings.xml><?xml version="1.0" encoding="utf-8"?>
<sst xmlns="http://schemas.openxmlformats.org/spreadsheetml/2006/main" count="935" uniqueCount="456">
  <si>
    <t>Estimated Budget</t>
  </si>
  <si>
    <t>Piloting Online courses UPC M&amp;S and SOGI</t>
  </si>
  <si>
    <t>CP/DAP/2020-RP-102B/005</t>
  </si>
  <si>
    <t>July 6 to September 24, 2021.</t>
  </si>
  <si>
    <t>code</t>
  </si>
  <si>
    <t>Anticipated Expenditure</t>
  </si>
  <si>
    <t>Unit</t>
  </si>
  <si>
    <t>Description</t>
  </si>
  <si>
    <t>No of hours/month</t>
  </si>
  <si>
    <t>Unit Price USD</t>
  </si>
  <si>
    <t>Budgeted Amount USD</t>
  </si>
  <si>
    <t>Verification column</t>
  </si>
  <si>
    <t xml:space="preserve">Expenses for Trainers </t>
  </si>
  <si>
    <t>Honorarium Trainer</t>
  </si>
  <si>
    <t>Person/Sesion</t>
  </si>
  <si>
    <t>Sub Total</t>
  </si>
  <si>
    <t>Healthe Knowledge fees:</t>
  </si>
  <si>
    <t>Programme  Expenses</t>
  </si>
  <si>
    <t>Creating an Instance of the Course: Every time we offer a course (in Spanish)</t>
  </si>
  <si>
    <t>Programme Coordinator</t>
  </si>
  <si>
    <t xml:space="preserve">Duplicate a course, adjust title, course description, course ID number. </t>
  </si>
  <si>
    <t>Technical Assistant</t>
  </si>
  <si>
    <t>Create custom registration key and add Nexsis self-registration</t>
  </si>
  <si>
    <t>Creating an Instance of the Course</t>
  </si>
  <si>
    <t>General</t>
  </si>
  <si>
    <t>Offering a Course: Costs per user</t>
  </si>
  <si>
    <t xml:space="preserve">Offering course </t>
  </si>
  <si>
    <t>Per user fee @ $14/user (e.g., 20 users x $14/user = $280)</t>
  </si>
  <si>
    <t>Admin. Fee</t>
  </si>
  <si>
    <t>Admin fee: 30% per user cost</t>
  </si>
  <si>
    <t>@ 30% for maintenance (based on # of users; e.g., $280 x 30% = $84)</t>
  </si>
  <si>
    <t>Grand total</t>
  </si>
  <si>
    <t>Name</t>
  </si>
  <si>
    <t>Designation</t>
  </si>
  <si>
    <t>Signature</t>
  </si>
  <si>
    <t>Date</t>
  </si>
  <si>
    <t>PROPOSAL SUBMITTED BY</t>
  </si>
  <si>
    <t>Ms. Jo Rivas</t>
  </si>
  <si>
    <t>PO - CPDAP Office- Chile</t>
  </si>
  <si>
    <t>VERIFIED BY</t>
  </si>
  <si>
    <t>Ms. Teshani Weerakoon</t>
  </si>
  <si>
    <t>Accountant</t>
  </si>
  <si>
    <t>ENDORSED BY</t>
  </si>
  <si>
    <t xml:space="preserve">Mr. Mariano Montenegro </t>
  </si>
  <si>
    <t>Director CPDAP Office- Chile</t>
  </si>
  <si>
    <t xml:space="preserve">APPROVED BY </t>
  </si>
  <si>
    <t>Mr. Chatura Hewamallika</t>
  </si>
  <si>
    <t>Director-DAP</t>
  </si>
  <si>
    <t>2 horas x sesión sincrónica</t>
  </si>
  <si>
    <t>2 x 3 en 5 cursos 30 x 31.25  937.5</t>
  </si>
  <si>
    <t>2 x 4 en 6 cursos 48 x 31.25 1500</t>
  </si>
  <si>
    <t xml:space="preserve">Help desk 2 horas semanales x 10 semanas </t>
  </si>
  <si>
    <t>20 x 31.25 500</t>
  </si>
  <si>
    <t>Total</t>
  </si>
  <si>
    <t>Fondo disponible</t>
  </si>
  <si>
    <t>Saldo</t>
  </si>
  <si>
    <t>COURSE</t>
  </si>
  <si>
    <t>N° hours Online</t>
  </si>
  <si>
    <t>Synch sessions</t>
  </si>
  <si>
    <t>Instructor</t>
  </si>
  <si>
    <t>Coordinator</t>
  </si>
  <si>
    <t>Tech. Support</t>
  </si>
  <si>
    <t>Total Hours Res. Pers.</t>
  </si>
  <si>
    <t>UPC-01</t>
  </si>
  <si>
    <t>UPC-02</t>
  </si>
  <si>
    <t>UPC-03</t>
  </si>
  <si>
    <t>UPC-04</t>
  </si>
  <si>
    <t>UPC-05</t>
  </si>
  <si>
    <t>UPC-06</t>
  </si>
  <si>
    <t>UPC-07</t>
  </si>
  <si>
    <t>UPC-08</t>
  </si>
  <si>
    <t>UPC-09</t>
  </si>
  <si>
    <t>HOURS</t>
  </si>
  <si>
    <t>UTC Adv.</t>
  </si>
  <si>
    <t>UTC 11</t>
  </si>
  <si>
    <t>UTC 16</t>
  </si>
  <si>
    <t>UTC Specialised</t>
  </si>
  <si>
    <t>ATI</t>
  </si>
  <si>
    <t>WISE</t>
  </si>
  <si>
    <t>UTC Basics</t>
  </si>
  <si>
    <t>UTC 1</t>
  </si>
  <si>
    <t>UTC 2</t>
  </si>
  <si>
    <t>UTC 3</t>
  </si>
  <si>
    <t>UTC 4</t>
  </si>
  <si>
    <t>UTC 5</t>
  </si>
  <si>
    <t>UTC 6</t>
  </si>
  <si>
    <t>UTC 7</t>
  </si>
  <si>
    <t>UTC 8</t>
  </si>
  <si>
    <t>UTC 9</t>
  </si>
  <si>
    <t>UTC 10</t>
  </si>
  <si>
    <t>UTC 12</t>
  </si>
  <si>
    <t>UTC 13</t>
  </si>
  <si>
    <t>UTC 14</t>
  </si>
  <si>
    <t>UTC 15</t>
  </si>
  <si>
    <t>UTC 17</t>
  </si>
  <si>
    <t>UTC 18</t>
  </si>
  <si>
    <t>UTC 19</t>
  </si>
  <si>
    <t>UTC 20</t>
  </si>
  <si>
    <t>UTC 21</t>
  </si>
  <si>
    <t>UTC 22</t>
  </si>
  <si>
    <t>Week</t>
  </si>
  <si>
    <t>Topics</t>
  </si>
  <si>
    <t>Deliveries</t>
  </si>
  <si>
    <t>Weekly dedication (hours)</t>
  </si>
  <si>
    <t>Week 1</t>
  </si>
  <si>
    <t>Course Orientation:</t>
  </si>
  <si>
    <t>Presentation in the Forum</t>
  </si>
  <si>
    <t>Registration Form</t>
  </si>
  <si>
    <t>Pre test</t>
  </si>
  <si>
    <t xml:space="preserve">   How to navigate this course?</t>
  </si>
  <si>
    <t xml:space="preserve">   Master Agenda</t>
  </si>
  <si>
    <t xml:space="preserve">   Forum Presentation</t>
  </si>
  <si>
    <t xml:space="preserve">   Registration Form</t>
  </si>
  <si>
    <t xml:space="preserve">   Pre test</t>
  </si>
  <si>
    <t>Module 0:</t>
  </si>
  <si>
    <t>Videoconference 1</t>
  </si>
  <si>
    <t>Week 2</t>
  </si>
  <si>
    <r>
      <t xml:space="preserve">Module 1: </t>
    </r>
    <r>
      <rPr>
        <b/>
        <sz val="11"/>
        <color rgb="FF212529"/>
        <rFont val="Arial Narrow"/>
        <family val="2"/>
      </rPr>
      <t>What kinds of information do you need for prevention?</t>
    </r>
  </si>
  <si>
    <t>Task 1</t>
  </si>
  <si>
    <t>Task 2</t>
  </si>
  <si>
    <t>Module Evaluation</t>
  </si>
  <si>
    <r>
      <t xml:space="preserve">Module 2: </t>
    </r>
    <r>
      <rPr>
        <b/>
        <sz val="11"/>
        <color rgb="FF212529"/>
        <rFont val="Arial Narrow"/>
        <family val="2"/>
      </rPr>
      <t>Epidemiology of Substance use and the role of prevention</t>
    </r>
  </si>
  <si>
    <t>Videoconference 2</t>
  </si>
  <si>
    <t>Week 3</t>
  </si>
  <si>
    <t>Module 3: Science of Prevention</t>
  </si>
  <si>
    <t>First Advance of the Final Project</t>
  </si>
  <si>
    <t>Presentation “Welcome to Global Community of Substance use  professionals!”</t>
  </si>
  <si>
    <t>Video “Welcome to Global Community of Substance use professionals!”</t>
  </si>
  <si>
    <t>Week 4</t>
  </si>
  <si>
    <r>
      <t>Module 4</t>
    </r>
    <r>
      <rPr>
        <sz val="11"/>
        <color rgb="FF000000"/>
        <rFont val="Arial Narrow"/>
        <family val="2"/>
      </rPr>
      <t xml:space="preserve"> </t>
    </r>
    <r>
      <rPr>
        <b/>
        <sz val="11"/>
        <color rgb="FF000000"/>
        <rFont val="Arial Narrow"/>
        <family val="2"/>
      </rPr>
      <t>Introduction to Monitoring and Evaluation: Key to Prevention Research</t>
    </r>
  </si>
  <si>
    <t>Task 3</t>
  </si>
  <si>
    <t>Week 5</t>
  </si>
  <si>
    <r>
      <t>Module</t>
    </r>
    <r>
      <rPr>
        <b/>
        <sz val="11"/>
        <color rgb="FF212529"/>
        <rFont val="Arial Narrow"/>
        <family val="2"/>
      </rPr>
      <t xml:space="preserve"> 5. Evidence-Based Prevention Interventions and Policies: The UNODC International Standards on Drug Use Prevention</t>
    </r>
  </si>
  <si>
    <r>
      <t>Module Evaluation</t>
    </r>
    <r>
      <rPr>
        <sz val="11"/>
        <color rgb="FF212529"/>
        <rFont val="Arial Narrow"/>
        <family val="2"/>
      </rPr>
      <t xml:space="preserve"> </t>
    </r>
  </si>
  <si>
    <t>Second Advance of the Final Project</t>
  </si>
  <si>
    <t>Videoconference 3</t>
  </si>
  <si>
    <t>Week 6</t>
  </si>
  <si>
    <t>Module 6. The Role of the Substance Use Prevention Manager and Supervisor and Prevention Practitioner</t>
  </si>
  <si>
    <t>Task 4</t>
  </si>
  <si>
    <t>Videoconference 4</t>
  </si>
  <si>
    <r>
      <t>Week 7</t>
    </r>
    <r>
      <rPr>
        <sz val="11"/>
        <color rgb="FF000000"/>
        <rFont val="Arial Narrow"/>
        <family val="2"/>
      </rPr>
      <t xml:space="preserve"> </t>
    </r>
  </si>
  <si>
    <t>Module 7. Review of introduction to Prevention Science: Application to practice</t>
  </si>
  <si>
    <t>Third Advance of the Final Project</t>
  </si>
  <si>
    <t>Week 8</t>
  </si>
  <si>
    <t>Final Evaluation</t>
  </si>
  <si>
    <t>Final Project delivery</t>
  </si>
  <si>
    <t>Post Test</t>
  </si>
  <si>
    <t>Satisfaction Survey</t>
  </si>
  <si>
    <t>How was your experience in this course?</t>
  </si>
  <si>
    <t xml:space="preserve">   Post Test</t>
  </si>
  <si>
    <t xml:space="preserve">   Satisfaction Survey</t>
  </si>
  <si>
    <t>Subject</t>
  </si>
  <si>
    <t>Deliveries to the trainer</t>
  </si>
  <si>
    <t>Module 1: Introduction to Training</t>
  </si>
  <si>
    <t>Infographic &amp;</t>
  </si>
  <si>
    <t>Quiz module 2</t>
  </si>
  <si>
    <t>Module 2: Introduction to the use of Psychoactive Substances</t>
  </si>
  <si>
    <t>Module 3: Biological Foundations and Etiological Factors of Substance Use Disorders</t>
  </si>
  <si>
    <t>Module 4: Social Stigma</t>
  </si>
  <si>
    <t>Module 5: Substances of Abuse: Characteristics and Consequences</t>
  </si>
  <si>
    <t>Quiz module 5</t>
  </si>
  <si>
    <t>Module 6: Physiology and Pharmacology Review: Application</t>
  </si>
  <si>
    <t>Final Work</t>
  </si>
  <si>
    <t>Week 7</t>
  </si>
  <si>
    <t>Module 1: Course Introduction</t>
  </si>
  <si>
    <t>Assignments 1 and 2</t>
  </si>
  <si>
    <t>Module 2: Key Terms and Concepts</t>
  </si>
  <si>
    <t>Module 3: Culture and Diversity</t>
  </si>
  <si>
    <t>Module 4: Intake, Assessment and Treatment Planning</t>
  </si>
  <si>
    <t>Assignments 3 and 4</t>
  </si>
  <si>
    <t>Assignments 5 and 6</t>
  </si>
  <si>
    <t xml:space="preserve">Module 5: Culturally appropriate services and treatment for LGBTQ people </t>
  </si>
  <si>
    <t>Assignment 7</t>
  </si>
  <si>
    <t>Final Assignment</t>
  </si>
  <si>
    <t>Forum</t>
  </si>
  <si>
    <t>Module 1: Training Introduction</t>
  </si>
  <si>
    <r>
      <t>Module 2:</t>
    </r>
    <r>
      <rPr>
        <sz val="11"/>
        <color rgb="FF000000"/>
        <rFont val="Arial Narrow"/>
        <family val="2"/>
      </rPr>
      <t xml:space="preserve"> </t>
    </r>
    <r>
      <rPr>
        <b/>
        <sz val="11"/>
        <color rgb="FF000000"/>
        <rFont val="Arial Narrow"/>
        <family val="2"/>
      </rPr>
      <t>Data Collection Methodologies for Assessment, Monitoring, and Evaluation</t>
    </r>
  </si>
  <si>
    <t>Evaluation Module 2</t>
  </si>
  <si>
    <r>
      <t>1</t>
    </r>
    <r>
      <rPr>
        <vertAlign val="superscript"/>
        <sz val="11"/>
        <color rgb="FF000000"/>
        <rFont val="Arial Narrow"/>
        <family val="2"/>
      </rPr>
      <t>st</t>
    </r>
    <r>
      <rPr>
        <sz val="11"/>
        <color rgb="FF000000"/>
        <rFont val="Arial Narrow"/>
        <family val="2"/>
      </rPr>
      <t xml:space="preserve"> Delivery</t>
    </r>
  </si>
  <si>
    <t>Module 3: The Monitoring and Evaluation Process</t>
  </si>
  <si>
    <t>Evaluation Module 3</t>
  </si>
  <si>
    <r>
      <t>2</t>
    </r>
    <r>
      <rPr>
        <vertAlign val="superscript"/>
        <sz val="11"/>
        <color rgb="FF000000"/>
        <rFont val="Arial Narrow"/>
        <family val="2"/>
      </rPr>
      <t>nd</t>
    </r>
    <r>
      <rPr>
        <sz val="11"/>
        <color rgb="FF000000"/>
        <rFont val="Arial Narrow"/>
        <family val="2"/>
      </rPr>
      <t>. Delivery</t>
    </r>
  </si>
  <si>
    <t>Module 4: Monitoring and Evaluation: A Case Study</t>
  </si>
  <si>
    <t>Evaluation Module 4</t>
  </si>
  <si>
    <t>Module 5: Building and Using Logic Models in Monitoring and Evaluation</t>
  </si>
  <si>
    <t>Evaluation Module 5</t>
  </si>
  <si>
    <t>Module 6: Working with Evaluation Research Consultants Effectively</t>
  </si>
  <si>
    <t>Evaluation Module 6</t>
  </si>
  <si>
    <r>
      <t>3</t>
    </r>
    <r>
      <rPr>
        <vertAlign val="superscript"/>
        <sz val="11"/>
        <color rgb="FF000000"/>
        <rFont val="Arial Narrow"/>
        <family val="2"/>
      </rPr>
      <t>rd</t>
    </r>
    <r>
      <rPr>
        <sz val="11"/>
        <color rgb="FF000000"/>
        <rFont val="Arial Narrow"/>
        <family val="2"/>
      </rPr>
      <t xml:space="preserve"> Delivery</t>
    </r>
  </si>
  <si>
    <t>Module 7: Review of Monitoring and Evaluation of Prevention Interventions and Policies: Application to Practice</t>
  </si>
  <si>
    <r>
      <t>4</t>
    </r>
    <r>
      <rPr>
        <vertAlign val="superscript"/>
        <sz val="11"/>
        <color rgb="FF000000"/>
        <rFont val="Arial Narrow"/>
        <family val="2"/>
      </rPr>
      <t>th</t>
    </r>
    <r>
      <rPr>
        <sz val="11"/>
        <color rgb="FF000000"/>
        <rFont val="Arial Narrow"/>
        <family val="2"/>
      </rPr>
      <t xml:space="preserve"> Delivery</t>
    </r>
  </si>
  <si>
    <t>Week 9</t>
  </si>
  <si>
    <t>Delivery of the Monitoring and Evaluation Plan</t>
  </si>
  <si>
    <t xml:space="preserve">Final Delivery </t>
  </si>
  <si>
    <t>Infographic module 4 
Quizzes modules 3 &amp; 4</t>
  </si>
  <si>
    <t>Grouping and Task 1</t>
  </si>
  <si>
    <t>Forum and overall evaluation</t>
  </si>
  <si>
    <t>Forums, Group-exercise, overall evaluation</t>
  </si>
  <si>
    <t>Module 1: Introduction to training</t>
  </si>
  <si>
    <t>Module 2: Introduction to the Family</t>
  </si>
  <si>
    <t>Module 3:  Family Interventions. Types and evidence.</t>
  </si>
  <si>
    <t>Module 4: Examples of high quality family based prevention programs</t>
  </si>
  <si>
    <t>Module 5:  Implementation of family based prevention interventions: Barriers and Solutions</t>
  </si>
  <si>
    <t>Module 6:  Monitoring and Evaluation of Family Programs</t>
  </si>
  <si>
    <t>Group-exercise, overall evaluation</t>
  </si>
  <si>
    <t>Module 7: Review of Family-Based Prevention Interventions:  Application to Practice</t>
  </si>
  <si>
    <t>Break or Office Hours</t>
  </si>
  <si>
    <t>Module 1: Part 1 Orientation to UPC Course 5</t>
  </si>
  <si>
    <t>Module 1 Part 2: Why school-based prevention interventions?</t>
  </si>
  <si>
    <t>Module 2: Why schools are an important setting for substance use prevention</t>
  </si>
  <si>
    <t>Module 3: Child and adolescent development</t>
  </si>
  <si>
    <t>Module 4: Defining the substance use problem for prevention</t>
  </si>
  <si>
    <t>Module 5: Applying theory to school-based substance use prevention</t>
  </si>
  <si>
    <t>Module 6: Selecting and adapting the right substance use prevention</t>
  </si>
  <si>
    <t>Module 7: School environment and school policies</t>
  </si>
  <si>
    <t>Module 8: Monitoring and evaluation of school-based prevention interventions</t>
  </si>
  <si>
    <t>Module 9: Review of school-based prevention interventions: application to practice</t>
  </si>
  <si>
    <t>Individual and Pair Exercise</t>
  </si>
  <si>
    <t>Group activity</t>
  </si>
  <si>
    <t>Individual and Pair Exercises, Quizzes</t>
  </si>
  <si>
    <t>Individual and Pair Exercises, Quizzes.  Individual exercise: Final assessment</t>
  </si>
  <si>
    <t>Live Presentations of ‘draft prevention plans’</t>
  </si>
  <si>
    <t xml:space="preserve"> Submitting your assessment portfolio</t>
  </si>
  <si>
    <t>Module 1: Part 1 Orientation to UPC Course 6</t>
  </si>
  <si>
    <t xml:space="preserve">Module 1 Part 2: Why UPC6 – why workplace-based prevention interventions? </t>
  </si>
  <si>
    <t>Module 3: Why workplace settings are an important setting for substance use prevention programs</t>
  </si>
  <si>
    <t>Module 5: Overview of UNODC International Standards Evidence-Based Prevention Programs</t>
  </si>
  <si>
    <t>Module 6:  Implementing and Adapting Workplace-Based Programs</t>
  </si>
  <si>
    <t>Module 7: Review of Workplace-based prevention interventions: Applications to Practice</t>
  </si>
  <si>
    <t>Module 2: Role of the Workplace in Prevention</t>
  </si>
  <si>
    <t>Module 4: Key Components of Workplace Substance Use Prevention Policies</t>
  </si>
  <si>
    <t>Plan and poster (9.1), reflective learning 1000 words</t>
  </si>
  <si>
    <t>Activity 12</t>
  </si>
  <si>
    <t>Activity 24</t>
  </si>
  <si>
    <t>Activity 33</t>
  </si>
  <si>
    <t>Module 2. Environment- based interventions for substance use: definitions and descriptions</t>
  </si>
  <si>
    <t>Module 3: Schools and the Workplaces, where policies promote substance free and healthy environments</t>
  </si>
  <si>
    <t>Module 4: Principles and Examples of Effective Macro-level Community-wide Policies, Regulations and Laws (Lessons 1 y 2)</t>
  </si>
  <si>
    <t>Delivery of the Final Work</t>
  </si>
  <si>
    <t>Delivery of the Final Project</t>
  </si>
  <si>
    <t>Module 4: Principles and Examples of Effective Macro-level Community-wide Policies, Regulations and Laws (Lessons 3, 4 y 5)</t>
  </si>
  <si>
    <t>Module 5: Effective Implementation of Environmental Prevention Interventions (Lessons 1 y 2)</t>
  </si>
  <si>
    <t>Module 5: Effective Implementation of Environmental Prevention Interventions (Lessons 3, 4, 5 y 6)</t>
  </si>
  <si>
    <t>Module 6: Evaluation of Environmental Prevention Interventions</t>
  </si>
  <si>
    <t>Module 7: Review Environment-based Preventions: Application to Practice</t>
  </si>
  <si>
    <t>Watch the video</t>
  </si>
  <si>
    <t>Assignment 1</t>
  </si>
  <si>
    <t>Assignment 2, 3 &amp; 4</t>
  </si>
  <si>
    <t>Assignment 5, 6, 7 &amp; 8</t>
  </si>
  <si>
    <t>Assignment 9 &amp; 10</t>
  </si>
  <si>
    <t>Assignment 11</t>
  </si>
  <si>
    <t>Assignment 12 &amp; 13</t>
  </si>
  <si>
    <t>Substance use problems for media interventions</t>
  </si>
  <si>
    <t>Module 2: Introduction to Media and Their Use inf Prevention</t>
  </si>
  <si>
    <t>Forum: Restricting Tobacco Advertising</t>
  </si>
  <si>
    <t>Forum: Current State of Prevention Media Campaigns</t>
  </si>
  <si>
    <t>Forum: Successful Ad Campaigns</t>
  </si>
  <si>
    <t>Experience in Persuading a client</t>
  </si>
  <si>
    <t>Forum: Avoid this Substance Message</t>
  </si>
  <si>
    <t>Forum: Smoking &amp; Anti-smoking Ads</t>
  </si>
  <si>
    <t>Module 3: The Nature of Media and Theories of How the Media Affects Audiences</t>
  </si>
  <si>
    <t>Classic Persuasion Communication Model</t>
  </si>
  <si>
    <t>Forum: The National Youth Drug Advisory Campaign Video</t>
  </si>
  <si>
    <t>Module 4: Practical Application of Theories of Persuasion in Substance Use Prevention</t>
  </si>
  <si>
    <t>Module 5: The Two-Step Flow of Communication and Parental Impact</t>
  </si>
  <si>
    <t>Module 6: Pre- and Post-Evaluation of Effects of Media-Based Prevention Interventions</t>
  </si>
  <si>
    <t>Forum: Parent’s Role on Substance Use Prevention in your area</t>
  </si>
  <si>
    <t>Forum: Baseline Measures</t>
  </si>
  <si>
    <t>Forum: Research Designs for Media Evaluation</t>
  </si>
  <si>
    <t>Module 7: Review of Media-Based Prevention Interventions: Application to Practice</t>
  </si>
  <si>
    <t>Final Exercise Delivery: Development of a Media-Based Prevention Campaign Plan</t>
  </si>
  <si>
    <t>Media-Based Prevention Campaign Plan. Final Exercise Q&amp;A</t>
  </si>
  <si>
    <t>Module 1 - Training Introduction</t>
  </si>
  <si>
    <t>Module 2 - Rationale and Conceptual Framework in Support of Community-Based Multi-Component Prevention Initiatives</t>
  </si>
  <si>
    <t>Module 8 - Review of Community-based Prevention Implementation Systems: Application to Practice</t>
  </si>
  <si>
    <t>Module 3 - Phases in Community-Based Implementation Systems</t>
  </si>
  <si>
    <t>Module 4 - Phase 1: Building an Effective Community Team and Assessing Community Needs</t>
  </si>
  <si>
    <t>Module 5 - Phases 2 and 3: Selecting and Implementing EBI’s</t>
  </si>
  <si>
    <t>Module 6 - Phase 4: Sustaining Quality Implementation of EBIs</t>
  </si>
  <si>
    <t>Check-up Quizzes, Wrap-up Quiz, and Forums</t>
  </si>
  <si>
    <t>Check-up Quizzes, Wrap-up Quiz, Essays, and Forums</t>
  </si>
  <si>
    <t>Module 7 - Monitoring and Evaluation of Community Systems</t>
  </si>
  <si>
    <t>Check-up Quizzes, Wrap-up Quiz, Essays,  Share ISSUP Article and Forums</t>
  </si>
  <si>
    <t>3. Module closing</t>
  </si>
  <si>
    <t>1. Introduction to the module</t>
  </si>
  <si>
    <t>- Comprehension questions (self-assessment)
- 1 Forum (with tutor intervention)
- Homework with automatic feedback
- Quiz (self-assessment)</t>
  </si>
  <si>
    <t>- Comprehension questions (self-assessment)
- 1 Forum (with tutor intervention)
- Deliverable assignment with general feedback
- Deliverable assignment, evaluated on the basis of a rubric</t>
  </si>
  <si>
    <t>2. Components of Case Management for Women</t>
  </si>
  <si>
    <t>Comprehension questions (Self-assessment). 
Forum (with tutor's intervention) 
Wiki (with tutor's intervention)
Questionnaire (Self-assessment)</t>
  </si>
  <si>
    <t xml:space="preserve">Barriers and strengths </t>
  </si>
  <si>
    <t>Participation in treatment. Women's Health and Wellness</t>
  </si>
  <si>
    <t>Closing Module</t>
  </si>
  <si>
    <t>Substances and Effects on Women's Health</t>
  </si>
  <si>
    <t>Module closing</t>
  </si>
  <si>
    <t>Theories and basic concepts</t>
  </si>
  <si>
    <t>Vision of the treatment of women</t>
  </si>
  <si>
    <t>Legal and ethical considerations</t>
  </si>
  <si>
    <t>Substance use among women</t>
  </si>
  <si>
    <t xml:space="preserve">Introduction to Module. </t>
  </si>
  <si>
    <t>Comprehension questions (self-assessment)
Forum (with tutor's intervention)
Questionnaire (Self-assessment)</t>
  </si>
  <si>
    <t>Comprehension questions (self-assessment)
Forum (with tutor's intervention)
Deliverable homework, evaluated on the basis of a rubric</t>
  </si>
  <si>
    <t>Comprehension questions (self-tests)
Forum (with tutor's intervention)
Questionnaire (Self-assessment)</t>
  </si>
  <si>
    <t>Clinical Care for Women with Substance Use Disorders</t>
  </si>
  <si>
    <t>Introduction to detection</t>
  </si>
  <si>
    <t>Detection</t>
  </si>
  <si>
    <t>Comprehension questions (self-assessment).
Deliverable assignment, evaluated on the basis of a rubric.</t>
  </si>
  <si>
    <t>Comprehension questions (self-assessment)
Forum (with tutor's intervention)
Questionnaire (self-assessment)
Comprehension verification questions</t>
  </si>
  <si>
    <t>Comprehensive Evaluation Part 1</t>
  </si>
  <si>
    <t>Comprehensive Evaluation Part 2</t>
  </si>
  <si>
    <t>Introduction to planning and treatment plan</t>
  </si>
  <si>
    <t>Treatment Plan</t>
  </si>
  <si>
    <t>Treatment Plan and its revision</t>
  </si>
  <si>
    <t xml:space="preserve"> Comprehension questions (self-assessment)
 Non-deliverable task but necessary for the synchronous meeting.
 Synchronous Activity from a Video Call
 Deliverable task, evaluated on the basis of a rubric.</t>
  </si>
  <si>
    <t>Introduction to the module</t>
  </si>
  <si>
    <t>Intervention models</t>
  </si>
  <si>
    <t>Substance Use Disorder</t>
  </si>
  <si>
    <t>Week 10</t>
  </si>
  <si>
    <t>Women with Substance Use Disorders and Mood Disorders</t>
  </si>
  <si>
    <t>Women with Substance Use Disorders and Eating Disorders</t>
  </si>
  <si>
    <t>Post-traumatic stress disorder</t>
  </si>
  <si>
    <t>Substance use and interpersonal relationships.</t>
  </si>
  <si>
    <t xml:space="preserve"> Comprehension questions (self-evident)
 Synchronous activity from Videocall
 Quiz (Self-assessment)</t>
  </si>
  <si>
    <t>Week 11</t>
  </si>
  <si>
    <t>Week 12</t>
  </si>
  <si>
    <t xml:space="preserve">COURSE NAME </t>
  </si>
  <si>
    <t>UPC-10</t>
  </si>
  <si>
    <t>Clinical Care for Women with Substance Use Disorders (WISE 1)</t>
  </si>
  <si>
    <t>UTC-41</t>
  </si>
  <si>
    <t xml:space="preserve">UTC-46 </t>
  </si>
  <si>
    <t>The Intersection of Substance Use and Sexual Orientation and Gender Identity (SOGI)</t>
  </si>
  <si>
    <t>Introduction to Prevention Science</t>
  </si>
  <si>
    <t>Physiology and Pharmacology for Prevention Professionals</t>
  </si>
  <si>
    <t>Monitoring and Evaluation of Prevention Interventions and Policies</t>
  </si>
  <si>
    <t>Family-based Prevention Interventions</t>
  </si>
  <si>
    <t>School-based Prevention Interventions</t>
  </si>
  <si>
    <t>Workplace-based Prevention Interventions</t>
  </si>
  <si>
    <t>Environment-based Prevention Interventions</t>
  </si>
  <si>
    <t>Media-based Prevention Interventions</t>
  </si>
  <si>
    <t>Community-based Prevention Implementation Systems</t>
  </si>
  <si>
    <t>Introduction to the Universal Prevention Curriculum Series for Practitioner (CORE)</t>
  </si>
  <si>
    <t>Module 2: Basic theories and concepts</t>
  </si>
  <si>
    <t>Module 1: Core competencies needed to help women and what makes women unique compared to men in their illness trajectory</t>
  </si>
  <si>
    <t>Module 3: Legal and ethical issues</t>
  </si>
  <si>
    <t>Module 4: The important aspects of creating a women-responsive
therapeutic treatment environment</t>
  </si>
  <si>
    <t>Module 5: How to identify substance use disorders among women</t>
  </si>
  <si>
    <t>Module 6: How to create and implement a comprehensive assessment</t>
  </si>
  <si>
    <t>Module 7: How to create and implement individualized care plans</t>
  </si>
  <si>
    <t>Module 8: Components of a comprehensive substance use disorder treatment program</t>
  </si>
  <si>
    <t>Module 9: Approaches to caring for women with co-occurring disorders</t>
  </si>
  <si>
    <t>Module 10: Case management for women</t>
  </si>
  <si>
    <t>Comprehension questions (Self- assessment)
Forum
Module Assessment</t>
  </si>
  <si>
    <t xml:space="preserve">UTC 42 </t>
  </si>
  <si>
    <t>UTC 43</t>
  </si>
  <si>
    <t>UTC 44</t>
  </si>
  <si>
    <t>Caring for Women with Substance Use Disorders across the Lifespan and in Specialized Circumstances (WISE 3)</t>
  </si>
  <si>
    <t>Creating and Implementing a Women-Responsive Substance Use Disorder Treatment Model of Care (WISE 4)</t>
  </si>
  <si>
    <t>Trauma Responsive and Family-Centered Care for Women and their Children (WISE 2)</t>
  </si>
  <si>
    <t>Why focus on women?</t>
  </si>
  <si>
    <t>Module 1: Defining trauma and defining a trauma responsive environment in substance use disorder treatment</t>
  </si>
  <si>
    <t>Components of comprehensive care for women with substance use disorders</t>
  </si>
  <si>
    <t>Recovery and the four dimensions supporting recovery</t>
  </si>
  <si>
    <t>Closing of Module</t>
  </si>
  <si>
    <t>Scope of the Problem</t>
  </si>
  <si>
    <t>Trauma and its types</t>
  </si>
  <si>
    <t>Forum
Wiki
Module Assessment</t>
  </si>
  <si>
    <t>Module 2: Trauma specific treatment integrated into women’s substance use disorder treatment</t>
  </si>
  <si>
    <t>Identifying women who have trauma and responding to risk of violence</t>
  </si>
  <si>
    <t>Trauma specific models for women with SUD</t>
  </si>
  <si>
    <t>Trauma-Responsive Services</t>
  </si>
  <si>
    <t>Treatments for trauma and substance use disorders</t>
  </si>
  <si>
    <t>Closing of module</t>
  </si>
  <si>
    <t>Synchronous Video Call 
Comprehension questions (Self-assessment)
Foro
Wiki
Module Assessment</t>
  </si>
  <si>
    <t>Module 3: Teaching staff working with women in a substance use disorder treatment setting about trauma responsive care</t>
  </si>
  <si>
    <t>Module 4: Approaches to empower women to enhance parenting skills in a substance use disorder treatment setting</t>
  </si>
  <si>
    <t>Module 5: Family-Centered Care integrated into women’s treatment for substance use disorders</t>
  </si>
  <si>
    <t>Training staff is key to implementation</t>
  </si>
  <si>
    <t>A Trauma-Informed Approach (Four R’s)</t>
  </si>
  <si>
    <t>Comprehension questions (self-assessment)
Assignment</t>
  </si>
  <si>
    <t>Vicarious trauma and essential components of self-care plans (the ABCs)</t>
  </si>
  <si>
    <t>Comprehension questions (self-assessment)
Forum</t>
  </si>
  <si>
    <t>Comprehension questions (self-assessment)
Forum
Module Assessment</t>
  </si>
  <si>
    <t>Understanding attachment and its relationship to trauma and SUD</t>
  </si>
  <si>
    <t>Ways to support parenting women with SUD</t>
  </si>
  <si>
    <t>Parenting through the lifespan</t>
  </si>
  <si>
    <t>Treatment that supports families and ensuring continuation of family services</t>
  </si>
  <si>
    <t>Comprehension questions (self-assessment)
Forum
Module Assessment
Final Work</t>
  </si>
  <si>
    <t>Family-Centered Care</t>
  </si>
  <si>
    <t>Populations with special clinical needs</t>
  </si>
  <si>
    <t>Introduction and Learning objectives</t>
  </si>
  <si>
    <t>Children</t>
  </si>
  <si>
    <t>Adolescents</t>
  </si>
  <si>
    <t>Young Adults</t>
  </si>
  <si>
    <t>Sex Workers</t>
  </si>
  <si>
    <t>Introduction to course 2</t>
  </si>
  <si>
    <t>Introduction to course 3</t>
  </si>
  <si>
    <t>Pregnant women</t>
  </si>
  <si>
    <t>Middle adult</t>
  </si>
  <si>
    <t>Older Adults</t>
  </si>
  <si>
    <t>Module 3: Women dislocated/displaced from the home environment</t>
  </si>
  <si>
    <t>Module 2: Women with special clinical needs: Considerations at lifespan stages</t>
  </si>
  <si>
    <t>Module 1: Introduction</t>
  </si>
  <si>
    <t>Learning objectives and Introduction</t>
  </si>
  <si>
    <t>Displaced women</t>
  </si>
  <si>
    <t>Homelessness</t>
  </si>
  <si>
    <t>Human trafficking</t>
  </si>
  <si>
    <t>Incarceration</t>
  </si>
  <si>
    <t>Module 4: Cultural Competency and Cultural Humility</t>
  </si>
  <si>
    <t>Cultural competency</t>
  </si>
  <si>
    <t>Cultural humility</t>
  </si>
  <si>
    <t>Active-duty military forces</t>
  </si>
  <si>
    <t>Introduction to course 4</t>
  </si>
  <si>
    <t>Module 1: Core Components of Women’s Treatment and Recovery</t>
  </si>
  <si>
    <t>Module 2: Core Components of An Action Plan</t>
  </si>
  <si>
    <t>Collaborating to develop a comprehensive model of care for women and to create a woman- responsive organizational culture</t>
  </si>
  <si>
    <t>Putting it all together</t>
  </si>
  <si>
    <t>COURSE N°</t>
  </si>
  <si>
    <t>Weeks</t>
  </si>
  <si>
    <t>Deliverables</t>
  </si>
  <si>
    <t>Weekly dedication</t>
  </si>
  <si>
    <t>(hours)</t>
  </si>
  <si>
    <t>Online Meeting 1 (M1): Welcome and Ori- entation - Inauguration Ceremony Orientation to the platform</t>
  </si>
  <si>
    <t>Self-Introduction</t>
  </si>
  <si>
    <t>No deliverables</t>
  </si>
  <si>
    <t>Access to the platform</t>
  </si>
  <si>
    <t>Pre-test</t>
  </si>
  <si>
    <t>1. Universal Prevention Curriculum (UPC)?</t>
  </si>
  <si>
    <t>2. How to navigate this Course?</t>
  </si>
  <si>
    <t>3. Course Agenda</t>
  </si>
  <si>
    <t>4. Welcome to a global community of professionals!</t>
  </si>
  <si>
    <t>5. Pre-Test</t>
  </si>
  <si>
    <t>6. Introduction to the Universal Prevention Curriculum</t>
  </si>
  <si>
    <t>7. Physiology and Pharmacology for</t>
  </si>
  <si>
    <t>Prevention Professionals</t>
  </si>
  <si>
    <t>8. Critical Themes of the Universal Prevention Curriculum</t>
  </si>
  <si>
    <t>for Practitioners</t>
  </si>
  <si>
    <t>9. Prevention Science: Definitions and Principles</t>
  </si>
  <si>
    <t>Assignments 2,</t>
  </si>
  <si>
    <t>3, and 4</t>
  </si>
  <si>
    <t>10. Critical Theories in Prevention</t>
  </si>
  <si>
    <t>11. Evidence-based Prevention Interventions and Policies: The UNODC International Standards on Drug Use Prevention</t>
  </si>
  <si>
    <t>Online Meeting 2 (M2): Reflections and Next Steps</t>
  </si>
  <si>
    <t>Assignment 5</t>
  </si>
  <si>
    <t>12. The Implementation Cycle for Prevention Interventions</t>
  </si>
  <si>
    <t>Assignment 6</t>
  </si>
  <si>
    <t>13. The Implementation Cycle: Skills and Competencies for Prevention Professionals</t>
  </si>
  <si>
    <t>Implementation Guide</t>
  </si>
  <si>
    <t>14. Code of Ethics for Prevention</t>
  </si>
  <si>
    <t>Professionals</t>
  </si>
  <si>
    <t>15. Application to Practice and Professional Development</t>
  </si>
  <si>
    <t>Online Meeting 3 (M3): Consultation and Preparation for Final Project Delivery</t>
  </si>
  <si>
    <t>16. Post-test</t>
  </si>
  <si>
    <t>Post-test</t>
  </si>
  <si>
    <t>Course Evaluation</t>
  </si>
  <si>
    <t>17. How was your experience in this course?</t>
  </si>
  <si>
    <t>Online Meeting 4 (M4): Reflections and Way Forward Final project delivery</t>
  </si>
  <si>
    <t>Final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</si>
</sst>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* #,##0_ ;_ &quot;$&quot;* \-#,##0_ ;_ &quot;$&quot;* &quot;-&quot;_ ;_ @_ "/>
    <numFmt numFmtId="165" formatCode="_ * #,##0.00_ ;_ * \-#,##0.00_ ;_ * &quot;-&quot;??_ ;_ @_ "/>
    <numFmt numFmtId="166" formatCode="_(* #,##0_);_(* \(#,##0\);_(* &quot;-&quot;??_);_(@_)"/>
    <numFmt numFmtId="167" formatCode="#,##0.0"/>
    <numFmt numFmtId="168" formatCode="&quot;$&quot;#,##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sz val="11"/>
      <color rgb="FF212529"/>
      <name val="Arial Narrow"/>
      <family val="2"/>
    </font>
    <font>
      <sz val="11"/>
      <color rgb="FF212529"/>
      <name val="Arial Narrow"/>
      <family val="2"/>
    </font>
    <font>
      <sz val="2"/>
      <color theme="1"/>
      <name val="Arial Narrow"/>
      <family val="2"/>
    </font>
    <font>
      <vertAlign val="superscript"/>
      <sz val="11"/>
      <color rgb="FF000000"/>
      <name val="Arial Narrow"/>
      <family val="2"/>
    </font>
    <font>
      <sz val="8"/>
      <name val="Calibri"/>
      <family val="2"/>
      <scheme val="minor"/>
    </font>
    <font>
      <sz val="11"/>
      <name val="Arial Narrow"/>
      <family val="2"/>
    </font>
    <font>
      <sz val="11"/>
      <color rgb="FF414042"/>
      <name val="Arial Narrow"/>
      <family val="2"/>
    </font>
    <font>
      <b/>
      <i/>
      <sz val="11"/>
      <color theme="1"/>
      <name val="Arial Narrow"/>
      <family val="2"/>
    </font>
    <font>
      <b/>
      <sz val="11"/>
      <color rgb="FF414042"/>
      <name val="Arial Narrow"/>
      <family val="2"/>
    </font>
  </fonts>
  <fills count="2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6EDEB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9C5EF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1D3D4"/>
        <bgColor indexed="64"/>
      </patternFill>
    </fill>
  </fills>
  <borders count="100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231F20"/>
      </left>
      <right style="medium">
        <color rgb="FF231F20"/>
      </right>
      <top style="medium">
        <color rgb="FF231F20"/>
      </top>
      <bottom/>
      <diagonal/>
    </border>
    <border>
      <left style="medium">
        <color rgb="FF231F20"/>
      </left>
      <right style="medium">
        <color rgb="FF231F20"/>
      </right>
      <top/>
      <bottom style="medium">
        <color rgb="FF231F20"/>
      </bottom>
      <diagonal/>
    </border>
    <border>
      <left/>
      <right style="medium">
        <color rgb="FF231F20"/>
      </right>
      <top style="medium">
        <color rgb="FF231F20"/>
      </top>
      <bottom/>
      <diagonal/>
    </border>
    <border>
      <left/>
      <right style="medium">
        <color rgb="FF231F20"/>
      </right>
      <top/>
      <bottom style="medium">
        <color rgb="FF231F20"/>
      </bottom>
      <diagonal/>
    </border>
    <border>
      <left style="medium">
        <color rgb="FF231F20"/>
      </left>
      <right style="medium">
        <color rgb="FF231F20"/>
      </right>
      <top/>
      <bottom/>
      <diagonal/>
    </border>
    <border>
      <left/>
      <right style="medium">
        <color rgb="FF231F20"/>
      </right>
      <top/>
      <bottom/>
      <diagonal/>
    </border>
    <border>
      <left style="medium">
        <color rgb="FF231F20"/>
      </left>
      <right/>
      <top/>
      <bottom/>
      <diagonal/>
    </border>
    <border>
      <left style="medium">
        <color rgb="FF231F20"/>
      </left>
      <right/>
      <top/>
      <bottom style="medium">
        <color rgb="FF231F20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8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5" fontId="4" fillId="0" borderId="3" xfId="1" applyFont="1" applyBorder="1" applyAlignment="1">
      <alignment horizontal="center" vertical="center" wrapText="1"/>
    </xf>
    <xf numFmtId="0" fontId="0" fillId="0" borderId="5" xfId="0" applyBorder="1"/>
    <xf numFmtId="0" fontId="2" fillId="0" borderId="5" xfId="0" applyFont="1" applyBorder="1" applyAlignment="1">
      <alignment horizontal="center"/>
    </xf>
    <xf numFmtId="0" fontId="7" fillId="3" borderId="0" xfId="0" applyFont="1" applyFill="1"/>
    <xf numFmtId="0" fontId="8" fillId="3" borderId="1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 wrapText="1"/>
    </xf>
    <xf numFmtId="0" fontId="8" fillId="3" borderId="8" xfId="0" applyFont="1" applyFill="1" applyBorder="1" applyAlignment="1">
      <alignment horizontal="left" vertical="center" wrapText="1"/>
    </xf>
    <xf numFmtId="14" fontId="7" fillId="3" borderId="12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wrapText="1"/>
    </xf>
    <xf numFmtId="0" fontId="8" fillId="3" borderId="13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left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9" fillId="3" borderId="0" xfId="0" applyFont="1" applyFill="1"/>
    <xf numFmtId="0" fontId="10" fillId="3" borderId="0" xfId="0" applyFont="1" applyFill="1" applyAlignment="1">
      <alignment wrapText="1"/>
    </xf>
    <xf numFmtId="0" fontId="5" fillId="3" borderId="0" xfId="0" applyFont="1" applyFill="1" applyAlignment="1">
      <alignment horizontal="center"/>
    </xf>
    <xf numFmtId="165" fontId="5" fillId="3" borderId="0" xfId="1" applyFont="1" applyFill="1"/>
    <xf numFmtId="0" fontId="0" fillId="0" borderId="5" xfId="0" applyBorder="1" applyAlignment="1">
      <alignment horizontal="center"/>
    </xf>
    <xf numFmtId="0" fontId="0" fillId="0" borderId="5" xfId="0" applyBorder="1" applyAlignment="1">
      <alignment wrapText="1"/>
    </xf>
    <xf numFmtId="43" fontId="0" fillId="0" borderId="5" xfId="0" applyNumberFormat="1" applyBorder="1"/>
    <xf numFmtId="0" fontId="0" fillId="3" borderId="5" xfId="0" applyFill="1" applyBorder="1" applyAlignment="1">
      <alignment horizontal="center"/>
    </xf>
    <xf numFmtId="0" fontId="1" fillId="0" borderId="14" xfId="0" applyFont="1" applyBorder="1"/>
    <xf numFmtId="165" fontId="4" fillId="0" borderId="2" xfId="1" applyFont="1" applyBorder="1" applyAlignment="1">
      <alignment horizontal="center" vertical="center" wrapText="1"/>
    </xf>
    <xf numFmtId="0" fontId="1" fillId="0" borderId="20" xfId="0" applyFont="1" applyBorder="1"/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167" fontId="0" fillId="0" borderId="4" xfId="0" applyNumberFormat="1" applyBorder="1" applyAlignment="1">
      <alignment horizontal="center"/>
    </xf>
    <xf numFmtId="4" fontId="6" fillId="0" borderId="4" xfId="0" applyNumberFormat="1" applyFont="1" applyBorder="1" applyAlignment="1">
      <alignment horizontal="right"/>
    </xf>
    <xf numFmtId="165" fontId="4" fillId="0" borderId="4" xfId="1" applyFont="1" applyBorder="1"/>
    <xf numFmtId="166" fontId="4" fillId="2" borderId="1" xfId="1" applyNumberFormat="1" applyFont="1" applyFill="1" applyBorder="1"/>
    <xf numFmtId="165" fontId="4" fillId="2" borderId="2" xfId="1" applyFont="1" applyFill="1" applyBorder="1"/>
    <xf numFmtId="0" fontId="4" fillId="2" borderId="2" xfId="0" applyFont="1" applyFill="1" applyBorder="1" applyAlignment="1">
      <alignment horizontal="center"/>
    </xf>
    <xf numFmtId="165" fontId="4" fillId="2" borderId="3" xfId="1" applyFont="1" applyFill="1" applyBorder="1"/>
    <xf numFmtId="0" fontId="0" fillId="0" borderId="21" xfId="0" applyBorder="1"/>
    <xf numFmtId="0" fontId="2" fillId="0" borderId="22" xfId="0" applyFont="1" applyBorder="1" applyAlignment="1">
      <alignment horizontal="center"/>
    </xf>
    <xf numFmtId="0" fontId="0" fillId="0" borderId="22" xfId="0" applyBorder="1" applyAlignment="1">
      <alignment horizontal="center"/>
    </xf>
    <xf numFmtId="44" fontId="0" fillId="0" borderId="22" xfId="0" applyNumberFormat="1" applyBorder="1"/>
    <xf numFmtId="165" fontId="4" fillId="0" borderId="22" xfId="1" applyFont="1" applyBorder="1"/>
    <xf numFmtId="0" fontId="0" fillId="0" borderId="4" xfId="0" applyBorder="1" applyAlignment="1">
      <alignment wrapText="1"/>
    </xf>
    <xf numFmtId="0" fontId="0" fillId="3" borderId="4" xfId="0" applyFill="1" applyBorder="1" applyAlignment="1">
      <alignment horizontal="center"/>
    </xf>
    <xf numFmtId="43" fontId="0" fillId="0" borderId="4" xfId="0" applyNumberFormat="1" applyBorder="1"/>
    <xf numFmtId="165" fontId="2" fillId="2" borderId="2" xfId="1" applyFont="1" applyFill="1" applyBorder="1"/>
    <xf numFmtId="0" fontId="2" fillId="2" borderId="2" xfId="0" applyFont="1" applyFill="1" applyBorder="1" applyAlignment="1">
      <alignment horizontal="center"/>
    </xf>
    <xf numFmtId="0" fontId="1" fillId="0" borderId="21" xfId="0" applyFont="1" applyBorder="1"/>
    <xf numFmtId="0" fontId="4" fillId="2" borderId="1" xfId="0" applyFont="1" applyFill="1" applyBorder="1" applyAlignment="1">
      <alignment horizontal="center"/>
    </xf>
    <xf numFmtId="168" fontId="0" fillId="0" borderId="5" xfId="0" applyNumberFormat="1" applyBorder="1"/>
    <xf numFmtId="0" fontId="11" fillId="0" borderId="5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left"/>
    </xf>
    <xf numFmtId="0" fontId="12" fillId="0" borderId="5" xfId="0" applyFont="1" applyBorder="1" applyAlignment="1">
      <alignment vertical="center" wrapText="1"/>
    </xf>
    <xf numFmtId="168" fontId="2" fillId="0" borderId="5" xfId="0" applyNumberFormat="1" applyFont="1" applyBorder="1"/>
    <xf numFmtId="168" fontId="2" fillId="0" borderId="0" xfId="0" applyNumberFormat="1" applyFont="1"/>
    <xf numFmtId="0" fontId="13" fillId="3" borderId="5" xfId="0" applyFont="1" applyFill="1" applyBorder="1" applyAlignment="1">
      <alignment wrapText="1"/>
    </xf>
    <xf numFmtId="0" fontId="13" fillId="3" borderId="5" xfId="0" applyFont="1" applyFill="1" applyBorder="1" applyAlignment="1">
      <alignment vertical="center" wrapText="1"/>
    </xf>
    <xf numFmtId="0" fontId="13" fillId="3" borderId="18" xfId="0" applyFont="1" applyFill="1" applyBorder="1" applyAlignment="1">
      <alignment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" fillId="0" borderId="0" xfId="0" applyFont="1" applyAlignment="1">
      <alignment wrapText="1"/>
    </xf>
    <xf numFmtId="0" fontId="15" fillId="0" borderId="0" xfId="0" applyFont="1"/>
    <xf numFmtId="3" fontId="5" fillId="3" borderId="0" xfId="0" applyNumberFormat="1" applyFont="1" applyFill="1" applyAlignment="1">
      <alignment horizontal="center"/>
    </xf>
    <xf numFmtId="3" fontId="0" fillId="0" borderId="0" xfId="0" applyNumberFormat="1"/>
    <xf numFmtId="3" fontId="17" fillId="3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wrapText="1"/>
    </xf>
    <xf numFmtId="0" fontId="7" fillId="3" borderId="0" xfId="0" applyFont="1" applyFill="1" applyAlignment="1">
      <alignment horizontal="center" vertical="center" wrapText="1"/>
    </xf>
    <xf numFmtId="165" fontId="4" fillId="0" borderId="4" xfId="1" applyFont="1" applyFill="1" applyBorder="1"/>
    <xf numFmtId="165" fontId="0" fillId="0" borderId="0" xfId="0" applyNumberFormat="1"/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wrapText="1"/>
    </xf>
    <xf numFmtId="0" fontId="19" fillId="0" borderId="5" xfId="0" applyFont="1" applyBorder="1" applyAlignment="1">
      <alignment horizontal="center"/>
    </xf>
    <xf numFmtId="0" fontId="19" fillId="0" borderId="0" xfId="0" applyFont="1"/>
    <xf numFmtId="0" fontId="19" fillId="4" borderId="5" xfId="0" applyFont="1" applyFill="1" applyBorder="1" applyAlignment="1">
      <alignment horizontal="center" vertical="center"/>
    </xf>
    <xf numFmtId="0" fontId="21" fillId="0" borderId="23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0" fillId="0" borderId="0" xfId="0" applyFont="1"/>
    <xf numFmtId="0" fontId="23" fillId="6" borderId="28" xfId="0" applyFont="1" applyFill="1" applyBorder="1" applyAlignment="1">
      <alignment horizontal="center" vertical="center" wrapText="1"/>
    </xf>
    <xf numFmtId="0" fontId="21" fillId="7" borderId="26" xfId="0" applyFont="1" applyFill="1" applyBorder="1" applyAlignment="1">
      <alignment horizontal="center" vertical="center" wrapText="1"/>
    </xf>
    <xf numFmtId="0" fontId="22" fillId="7" borderId="27" xfId="0" applyFont="1" applyFill="1" applyBorder="1" applyAlignment="1">
      <alignment horizontal="center" vertical="center" wrapText="1"/>
    </xf>
    <xf numFmtId="0" fontId="20" fillId="7" borderId="27" xfId="0" applyFont="1" applyFill="1" applyBorder="1" applyAlignment="1">
      <alignment horizontal="center" vertical="center" wrapText="1"/>
    </xf>
    <xf numFmtId="0" fontId="21" fillId="7" borderId="27" xfId="0" applyFont="1" applyFill="1" applyBorder="1" applyAlignment="1">
      <alignment horizontal="center" vertical="center" wrapText="1"/>
    </xf>
    <xf numFmtId="0" fontId="23" fillId="8" borderId="28" xfId="0" applyFont="1" applyFill="1" applyBorder="1" applyAlignment="1">
      <alignment horizontal="center" vertical="center" wrapText="1"/>
    </xf>
    <xf numFmtId="0" fontId="23" fillId="8" borderId="27" xfId="0" applyFont="1" applyFill="1" applyBorder="1" applyAlignment="1">
      <alignment horizontal="center" vertical="center" wrapText="1"/>
    </xf>
    <xf numFmtId="0" fontId="22" fillId="8" borderId="27" xfId="0" applyFont="1" applyFill="1" applyBorder="1" applyAlignment="1">
      <alignment vertical="center" wrapText="1"/>
    </xf>
    <xf numFmtId="0" fontId="25" fillId="6" borderId="27" xfId="0" applyFont="1" applyFill="1" applyBorder="1" applyAlignment="1">
      <alignment horizontal="center" vertical="center" wrapText="1"/>
    </xf>
    <xf numFmtId="0" fontId="22" fillId="8" borderId="26" xfId="0" applyFont="1" applyFill="1" applyBorder="1" applyAlignment="1">
      <alignment horizontal="center" vertical="center" wrapText="1"/>
    </xf>
    <xf numFmtId="0" fontId="22" fillId="6" borderId="31" xfId="0" applyFont="1" applyFill="1" applyBorder="1" applyAlignment="1">
      <alignment vertical="center" wrapText="1"/>
    </xf>
    <xf numFmtId="0" fontId="22" fillId="6" borderId="26" xfId="0" applyFont="1" applyFill="1" applyBorder="1" applyAlignment="1">
      <alignment vertical="center" wrapText="1"/>
    </xf>
    <xf numFmtId="0" fontId="21" fillId="0" borderId="36" xfId="0" applyFont="1" applyBorder="1" applyAlignment="1">
      <alignment horizontal="center" vertical="center" wrapText="1"/>
    </xf>
    <xf numFmtId="0" fontId="23" fillId="6" borderId="24" xfId="0" applyFont="1" applyFill="1" applyBorder="1" applyAlignment="1">
      <alignment horizontal="left" vertical="center" wrapText="1" indent="1"/>
    </xf>
    <xf numFmtId="0" fontId="23" fillId="6" borderId="26" xfId="0" applyFont="1" applyFill="1" applyBorder="1" applyAlignment="1">
      <alignment horizontal="left" vertical="center" wrapText="1" indent="1"/>
    </xf>
    <xf numFmtId="0" fontId="23" fillId="6" borderId="31" xfId="0" applyFont="1" applyFill="1" applyBorder="1" applyAlignment="1">
      <alignment horizontal="center" vertical="center" wrapText="1"/>
    </xf>
    <xf numFmtId="0" fontId="23" fillId="6" borderId="24" xfId="0" applyFont="1" applyFill="1" applyBorder="1" applyAlignment="1">
      <alignment horizontal="center" vertical="center" wrapText="1"/>
    </xf>
    <xf numFmtId="0" fontId="0" fillId="6" borderId="24" xfId="0" applyFill="1" applyBorder="1" applyAlignment="1">
      <alignment vertical="center" wrapText="1"/>
    </xf>
    <xf numFmtId="0" fontId="0" fillId="6" borderId="26" xfId="0" applyFill="1" applyBorder="1" applyAlignment="1">
      <alignment vertical="center" wrapText="1"/>
    </xf>
    <xf numFmtId="0" fontId="23" fillId="8" borderId="23" xfId="0" applyFont="1" applyFill="1" applyBorder="1" applyAlignment="1">
      <alignment horizontal="center" vertical="center" wrapText="1"/>
    </xf>
    <xf numFmtId="0" fontId="23" fillId="9" borderId="36" xfId="0" applyFont="1" applyFill="1" applyBorder="1" applyAlignment="1">
      <alignment horizontal="center" vertical="center" wrapText="1"/>
    </xf>
    <xf numFmtId="0" fontId="23" fillId="9" borderId="27" xfId="0" applyFont="1" applyFill="1" applyBorder="1" applyAlignment="1">
      <alignment horizontal="center" vertical="center" wrapText="1"/>
    </xf>
    <xf numFmtId="0" fontId="25" fillId="8" borderId="27" xfId="0" applyFont="1" applyFill="1" applyBorder="1" applyAlignment="1">
      <alignment horizontal="center" vertical="center" wrapText="1"/>
    </xf>
    <xf numFmtId="0" fontId="23" fillId="7" borderId="27" xfId="0" applyFont="1" applyFill="1" applyBorder="1" applyAlignment="1">
      <alignment horizontal="center" vertical="center" wrapText="1"/>
    </xf>
    <xf numFmtId="0" fontId="23" fillId="9" borderId="28" xfId="0" applyFont="1" applyFill="1" applyBorder="1" applyAlignment="1">
      <alignment horizontal="center" vertical="center" wrapText="1"/>
    </xf>
    <xf numFmtId="0" fontId="25" fillId="9" borderId="28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4" fillId="9" borderId="31" xfId="0" applyFont="1" applyFill="1" applyBorder="1" applyAlignment="1">
      <alignment vertical="center" wrapText="1"/>
    </xf>
    <xf numFmtId="0" fontId="24" fillId="8" borderId="28" xfId="0" applyFont="1" applyFill="1" applyBorder="1" applyAlignment="1">
      <alignment vertical="center" wrapText="1"/>
    </xf>
    <xf numFmtId="0" fontId="25" fillId="9" borderId="31" xfId="0" applyFont="1" applyFill="1" applyBorder="1" applyAlignment="1">
      <alignment horizontal="center" vertical="center" wrapText="1"/>
    </xf>
    <xf numFmtId="0" fontId="25" fillId="9" borderId="24" xfId="0" applyFont="1" applyFill="1" applyBorder="1" applyAlignment="1">
      <alignment horizontal="center" vertical="center" wrapText="1"/>
    </xf>
    <xf numFmtId="0" fontId="25" fillId="9" borderId="26" xfId="0" applyFont="1" applyFill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2" fillId="6" borderId="41" xfId="0" applyFont="1" applyFill="1" applyBorder="1" applyAlignment="1">
      <alignment vertical="center" wrapText="1"/>
    </xf>
    <xf numFmtId="0" fontId="21" fillId="10" borderId="29" xfId="0" applyFont="1" applyFill="1" applyBorder="1" applyAlignment="1">
      <alignment horizontal="center" vertical="center" wrapText="1"/>
    </xf>
    <xf numFmtId="0" fontId="22" fillId="10" borderId="30" xfId="0" applyFont="1" applyFill="1" applyBorder="1" applyAlignment="1">
      <alignment horizontal="center" vertical="center" wrapText="1"/>
    </xf>
    <xf numFmtId="0" fontId="20" fillId="10" borderId="27" xfId="0" applyFont="1" applyFill="1" applyBorder="1" applyAlignment="1">
      <alignment horizontal="center" vertical="center" wrapText="1"/>
    </xf>
    <xf numFmtId="0" fontId="21" fillId="10" borderId="27" xfId="0" applyFont="1" applyFill="1" applyBorder="1" applyAlignment="1">
      <alignment horizontal="center" vertical="center" wrapText="1"/>
    </xf>
    <xf numFmtId="0" fontId="23" fillId="10" borderId="42" xfId="0" applyFont="1" applyFill="1" applyBorder="1" applyAlignment="1">
      <alignment horizontal="center" vertical="center" wrapText="1"/>
    </xf>
    <xf numFmtId="0" fontId="22" fillId="8" borderId="41" xfId="0" applyFont="1" applyFill="1" applyBorder="1" applyAlignment="1">
      <alignment vertical="center" wrapText="1"/>
    </xf>
    <xf numFmtId="0" fontId="23" fillId="8" borderId="42" xfId="0" applyFont="1" applyFill="1" applyBorder="1" applyAlignment="1">
      <alignment horizontal="center" vertical="center" wrapText="1"/>
    </xf>
    <xf numFmtId="0" fontId="22" fillId="8" borderId="42" xfId="0" applyFont="1" applyFill="1" applyBorder="1" applyAlignment="1">
      <alignment vertical="center" wrapText="1"/>
    </xf>
    <xf numFmtId="0" fontId="21" fillId="10" borderId="32" xfId="0" applyFont="1" applyFill="1" applyBorder="1" applyAlignment="1">
      <alignment horizontal="center" vertical="center" wrapText="1"/>
    </xf>
    <xf numFmtId="0" fontId="22" fillId="10" borderId="33" xfId="0" applyFont="1" applyFill="1" applyBorder="1" applyAlignment="1">
      <alignment horizontal="center" vertical="center" wrapText="1"/>
    </xf>
    <xf numFmtId="0" fontId="20" fillId="10" borderId="25" xfId="0" applyFont="1" applyFill="1" applyBorder="1" applyAlignment="1">
      <alignment horizontal="center" vertical="center" wrapText="1"/>
    </xf>
    <xf numFmtId="0" fontId="23" fillId="10" borderId="38" xfId="0" applyFont="1" applyFill="1" applyBorder="1" applyAlignment="1">
      <alignment horizontal="center" vertical="center" wrapText="1"/>
    </xf>
    <xf numFmtId="0" fontId="22" fillId="8" borderId="39" xfId="0" applyFont="1" applyFill="1" applyBorder="1" applyAlignment="1">
      <alignment horizontal="center" vertical="center" wrapText="1"/>
    </xf>
    <xf numFmtId="0" fontId="23" fillId="8" borderId="41" xfId="0" applyFont="1" applyFill="1" applyBorder="1" applyAlignment="1">
      <alignment horizontal="center" vertical="center" wrapText="1"/>
    </xf>
    <xf numFmtId="0" fontId="23" fillId="10" borderId="41" xfId="0" applyFont="1" applyFill="1" applyBorder="1" applyAlignment="1">
      <alignment horizontal="center" vertical="center" wrapText="1"/>
    </xf>
    <xf numFmtId="0" fontId="22" fillId="12" borderId="41" xfId="0" applyFont="1" applyFill="1" applyBorder="1" applyAlignment="1">
      <alignment vertical="center" wrapText="1"/>
    </xf>
    <xf numFmtId="0" fontId="23" fillId="12" borderId="42" xfId="0" applyFont="1" applyFill="1" applyBorder="1" applyAlignment="1">
      <alignment horizontal="center" vertical="center" wrapText="1"/>
    </xf>
    <xf numFmtId="0" fontId="22" fillId="6" borderId="39" xfId="0" applyFont="1" applyFill="1" applyBorder="1" applyAlignment="1">
      <alignment horizontal="center" vertical="center" wrapText="1"/>
    </xf>
    <xf numFmtId="0" fontId="22" fillId="12" borderId="39" xfId="0" applyFont="1" applyFill="1" applyBorder="1" applyAlignment="1">
      <alignment horizontal="center" vertical="center" wrapText="1"/>
    </xf>
    <xf numFmtId="0" fontId="22" fillId="8" borderId="51" xfId="0" applyFont="1" applyFill="1" applyBorder="1" applyAlignment="1">
      <alignment vertical="center" wrapText="1"/>
    </xf>
    <xf numFmtId="0" fontId="23" fillId="6" borderId="41" xfId="0" applyFont="1" applyFill="1" applyBorder="1" applyAlignment="1">
      <alignment horizontal="center" vertical="center" wrapText="1"/>
    </xf>
    <xf numFmtId="0" fontId="22" fillId="12" borderId="42" xfId="0" applyFont="1" applyFill="1" applyBorder="1" applyAlignment="1">
      <alignment vertical="center" wrapText="1"/>
    </xf>
    <xf numFmtId="0" fontId="23" fillId="12" borderId="41" xfId="0" applyFont="1" applyFill="1" applyBorder="1" applyAlignment="1">
      <alignment horizontal="center" vertical="center" wrapText="1"/>
    </xf>
    <xf numFmtId="0" fontId="23" fillId="8" borderId="47" xfId="0" applyFont="1" applyFill="1" applyBorder="1" applyAlignment="1">
      <alignment horizontal="center" vertical="center" wrapText="1"/>
    </xf>
    <xf numFmtId="0" fontId="23" fillId="6" borderId="27" xfId="0" applyFont="1" applyFill="1" applyBorder="1" applyAlignment="1">
      <alignment horizontal="center" vertical="center" wrapText="1"/>
    </xf>
    <xf numFmtId="0" fontId="21" fillId="10" borderId="26" xfId="0" applyFont="1" applyFill="1" applyBorder="1" applyAlignment="1">
      <alignment horizontal="center" vertical="center" wrapText="1"/>
    </xf>
    <xf numFmtId="0" fontId="22" fillId="10" borderId="27" xfId="0" applyFont="1" applyFill="1" applyBorder="1" applyAlignment="1">
      <alignment horizontal="center" vertical="center" wrapText="1"/>
    </xf>
    <xf numFmtId="0" fontId="23" fillId="10" borderId="27" xfId="0" applyFont="1" applyFill="1" applyBorder="1" applyAlignment="1">
      <alignment horizontal="center" vertical="center" wrapText="1"/>
    </xf>
    <xf numFmtId="0" fontId="22" fillId="12" borderId="26" xfId="0" applyFont="1" applyFill="1" applyBorder="1" applyAlignment="1">
      <alignment horizontal="center" vertical="center" wrapText="1"/>
    </xf>
    <xf numFmtId="0" fontId="22" fillId="12" borderId="27" xfId="0" applyFont="1" applyFill="1" applyBorder="1" applyAlignment="1">
      <alignment vertical="center" wrapText="1"/>
    </xf>
    <xf numFmtId="0" fontId="23" fillId="12" borderId="27" xfId="0" applyFont="1" applyFill="1" applyBorder="1" applyAlignment="1">
      <alignment horizontal="center" vertical="center" wrapText="1"/>
    </xf>
    <xf numFmtId="0" fontId="20" fillId="12" borderId="42" xfId="0" applyFont="1" applyFill="1" applyBorder="1" applyAlignment="1">
      <alignment horizontal="center" vertical="center" wrapText="1"/>
    </xf>
    <xf numFmtId="0" fontId="23" fillId="6" borderId="26" xfId="0" applyFont="1" applyFill="1" applyBorder="1" applyAlignment="1">
      <alignment horizontal="center" vertical="center" wrapText="1"/>
    </xf>
    <xf numFmtId="0" fontId="22" fillId="12" borderId="31" xfId="0" applyFont="1" applyFill="1" applyBorder="1" applyAlignment="1">
      <alignment horizontal="center" vertical="center" wrapText="1"/>
    </xf>
    <xf numFmtId="0" fontId="22" fillId="12" borderId="34" xfId="0" applyFont="1" applyFill="1" applyBorder="1" applyAlignment="1">
      <alignment vertical="center" wrapText="1"/>
    </xf>
    <xf numFmtId="0" fontId="23" fillId="12" borderId="36" xfId="0" applyFont="1" applyFill="1" applyBorder="1" applyAlignment="1">
      <alignment horizontal="center" vertical="center" wrapText="1"/>
    </xf>
    <xf numFmtId="0" fontId="21" fillId="10" borderId="28" xfId="0" applyFont="1" applyFill="1" applyBorder="1" applyAlignment="1">
      <alignment horizontal="center" vertical="center" wrapText="1"/>
    </xf>
    <xf numFmtId="0" fontId="23" fillId="12" borderId="31" xfId="0" applyFont="1" applyFill="1" applyBorder="1" applyAlignment="1">
      <alignment horizontal="center" vertical="center" wrapText="1"/>
    </xf>
    <xf numFmtId="0" fontId="23" fillId="12" borderId="26" xfId="0" applyFont="1" applyFill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0" fontId="22" fillId="10" borderId="0" xfId="0" applyFont="1" applyFill="1" applyAlignment="1">
      <alignment horizontal="center" vertical="center" wrapText="1"/>
    </xf>
    <xf numFmtId="0" fontId="22" fillId="6" borderId="34" xfId="0" applyFont="1" applyFill="1" applyBorder="1" applyAlignment="1">
      <alignment vertical="center" wrapText="1"/>
    </xf>
    <xf numFmtId="0" fontId="23" fillId="6" borderId="35" xfId="0" applyFont="1" applyFill="1" applyBorder="1" applyAlignment="1">
      <alignment vertical="center" wrapText="1"/>
    </xf>
    <xf numFmtId="0" fontId="23" fillId="6" borderId="29" xfId="0" applyFont="1" applyFill="1" applyBorder="1" applyAlignment="1">
      <alignment vertical="center" wrapText="1"/>
    </xf>
    <xf numFmtId="0" fontId="22" fillId="12" borderId="53" xfId="0" applyFont="1" applyFill="1" applyBorder="1" applyAlignment="1">
      <alignment horizontal="center" vertical="center" wrapText="1"/>
    </xf>
    <xf numFmtId="0" fontId="22" fillId="12" borderId="54" xfId="0" applyFont="1" applyFill="1" applyBorder="1" applyAlignment="1">
      <alignment vertical="center" wrapText="1"/>
    </xf>
    <xf numFmtId="0" fontId="23" fillId="12" borderId="54" xfId="0" applyFont="1" applyFill="1" applyBorder="1" applyAlignment="1">
      <alignment horizontal="center" vertical="center" wrapText="1"/>
    </xf>
    <xf numFmtId="0" fontId="23" fillId="12" borderId="25" xfId="0" applyFont="1" applyFill="1" applyBorder="1" applyAlignment="1">
      <alignment horizontal="center" vertical="center" wrapText="1"/>
    </xf>
    <xf numFmtId="0" fontId="23" fillId="10" borderId="28" xfId="0" applyFont="1" applyFill="1" applyBorder="1" applyAlignment="1">
      <alignment horizontal="center" vertical="center" wrapText="1"/>
    </xf>
    <xf numFmtId="0" fontId="22" fillId="8" borderId="55" xfId="0" applyFont="1" applyFill="1" applyBorder="1" applyAlignment="1">
      <alignment horizontal="center" vertical="center" wrapText="1"/>
    </xf>
    <xf numFmtId="0" fontId="23" fillId="8" borderId="56" xfId="0" applyFont="1" applyFill="1" applyBorder="1" applyAlignment="1">
      <alignment horizontal="center" vertical="center" wrapText="1"/>
    </xf>
    <xf numFmtId="0" fontId="23" fillId="10" borderId="57" xfId="0" applyFont="1" applyFill="1" applyBorder="1" applyAlignment="1">
      <alignment horizontal="center" vertical="center" wrapText="1"/>
    </xf>
    <xf numFmtId="0" fontId="22" fillId="9" borderId="34" xfId="0" applyFont="1" applyFill="1" applyBorder="1" applyAlignment="1">
      <alignment vertical="center" wrapText="1"/>
    </xf>
    <xf numFmtId="0" fontId="23" fillId="9" borderId="35" xfId="0" applyFont="1" applyFill="1" applyBorder="1" applyAlignment="1">
      <alignment vertical="center" wrapText="1"/>
    </xf>
    <xf numFmtId="0" fontId="23" fillId="9" borderId="29" xfId="0" applyFont="1" applyFill="1" applyBorder="1" applyAlignment="1">
      <alignment vertical="center" wrapText="1"/>
    </xf>
    <xf numFmtId="0" fontId="22" fillId="13" borderId="34" xfId="0" applyFont="1" applyFill="1" applyBorder="1" applyAlignment="1">
      <alignment vertical="center" wrapText="1"/>
    </xf>
    <xf numFmtId="0" fontId="25" fillId="13" borderId="31" xfId="0" applyFont="1" applyFill="1" applyBorder="1" applyAlignment="1">
      <alignment horizontal="center" vertical="center" wrapText="1"/>
    </xf>
    <xf numFmtId="0" fontId="23" fillId="13" borderId="35" xfId="0" applyFont="1" applyFill="1" applyBorder="1" applyAlignment="1">
      <alignment vertical="center" wrapText="1"/>
    </xf>
    <xf numFmtId="0" fontId="25" fillId="13" borderId="24" xfId="0" applyFont="1" applyFill="1" applyBorder="1" applyAlignment="1">
      <alignment horizontal="center" vertical="center" wrapText="1"/>
    </xf>
    <xf numFmtId="0" fontId="23" fillId="13" borderId="29" xfId="0" applyFont="1" applyFill="1" applyBorder="1" applyAlignment="1">
      <alignment vertical="center" wrapText="1"/>
    </xf>
    <xf numFmtId="0" fontId="25" fillId="13" borderId="26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5" fillId="13" borderId="28" xfId="0" applyFont="1" applyFill="1" applyBorder="1" applyAlignment="1">
      <alignment horizontal="center" vertical="center" wrapText="1"/>
    </xf>
    <xf numFmtId="0" fontId="21" fillId="10" borderId="25" xfId="0" applyFont="1" applyFill="1" applyBorder="1" applyAlignment="1">
      <alignment horizontal="center" vertical="center" wrapText="1"/>
    </xf>
    <xf numFmtId="0" fontId="23" fillId="10" borderId="25" xfId="0" applyFont="1" applyFill="1" applyBorder="1" applyAlignment="1">
      <alignment horizontal="center" vertical="center" wrapText="1"/>
    </xf>
    <xf numFmtId="0" fontId="23" fillId="14" borderId="32" xfId="0" applyFont="1" applyFill="1" applyBorder="1" applyAlignment="1">
      <alignment vertical="center" wrapText="1"/>
    </xf>
    <xf numFmtId="0" fontId="23" fillId="14" borderId="33" xfId="0" applyFont="1" applyFill="1" applyBorder="1" applyAlignment="1">
      <alignment horizontal="center" vertical="center" wrapText="1"/>
    </xf>
    <xf numFmtId="0" fontId="23" fillId="14" borderId="33" xfId="0" applyFont="1" applyFill="1" applyBorder="1" applyAlignment="1">
      <alignment vertical="center" wrapText="1"/>
    </xf>
    <xf numFmtId="0" fontId="21" fillId="0" borderId="64" xfId="0" applyFont="1" applyBorder="1" applyAlignment="1">
      <alignment horizontal="center" vertical="center" wrapText="1"/>
    </xf>
    <xf numFmtId="0" fontId="21" fillId="0" borderId="61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66" xfId="0" applyFont="1" applyBorder="1" applyAlignment="1">
      <alignment horizontal="center" vertical="center" wrapText="1"/>
    </xf>
    <xf numFmtId="0" fontId="22" fillId="13" borderId="23" xfId="0" applyFont="1" applyFill="1" applyBorder="1" applyAlignment="1">
      <alignment vertical="center" wrapText="1"/>
    </xf>
    <xf numFmtId="0" fontId="23" fillId="14" borderId="2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2" fillId="15" borderId="70" xfId="0" applyFont="1" applyFill="1" applyBorder="1" applyAlignment="1">
      <alignment vertical="center" wrapText="1"/>
    </xf>
    <xf numFmtId="0" fontId="23" fillId="9" borderId="63" xfId="0" applyFont="1" applyFill="1" applyBorder="1" applyAlignment="1">
      <alignment horizontal="center" vertical="center" wrapText="1"/>
    </xf>
    <xf numFmtId="0" fontId="22" fillId="9" borderId="71" xfId="0" applyFont="1" applyFill="1" applyBorder="1" applyAlignment="1">
      <alignment vertical="center" wrapText="1"/>
    </xf>
    <xf numFmtId="0" fontId="23" fillId="9" borderId="71" xfId="0" applyFont="1" applyFill="1" applyBorder="1" applyAlignment="1">
      <alignment horizontal="center" vertical="center" wrapText="1"/>
    </xf>
    <xf numFmtId="0" fontId="23" fillId="13" borderId="72" xfId="0" applyFont="1" applyFill="1" applyBorder="1" applyAlignment="1">
      <alignment horizontal="center" vertical="center" wrapText="1"/>
    </xf>
    <xf numFmtId="0" fontId="22" fillId="13" borderId="73" xfId="0" applyFont="1" applyFill="1" applyBorder="1" applyAlignment="1">
      <alignment vertical="center" wrapText="1"/>
    </xf>
    <xf numFmtId="0" fontId="23" fillId="13" borderId="71" xfId="0" applyFont="1" applyFill="1" applyBorder="1" applyAlignment="1">
      <alignment horizontal="center" vertical="center" wrapText="1"/>
    </xf>
    <xf numFmtId="0" fontId="21" fillId="10" borderId="35" xfId="0" applyFont="1" applyFill="1" applyBorder="1" applyAlignment="1">
      <alignment horizontal="center" vertical="center" wrapText="1"/>
    </xf>
    <xf numFmtId="0" fontId="22" fillId="13" borderId="70" xfId="0" applyFont="1" applyFill="1" applyBorder="1" applyAlignment="1">
      <alignment vertical="center" wrapText="1"/>
    </xf>
    <xf numFmtId="0" fontId="23" fillId="13" borderId="47" xfId="0" applyFont="1" applyFill="1" applyBorder="1" applyAlignment="1">
      <alignment horizontal="center" vertical="center" wrapText="1"/>
    </xf>
    <xf numFmtId="0" fontId="22" fillId="13" borderId="71" xfId="0" applyFont="1" applyFill="1" applyBorder="1" applyAlignment="1">
      <alignment vertical="center" wrapText="1"/>
    </xf>
    <xf numFmtId="0" fontId="23" fillId="13" borderId="74" xfId="0" applyFont="1" applyFill="1" applyBorder="1" applyAlignment="1">
      <alignment horizontal="center" vertical="center" wrapText="1"/>
    </xf>
    <xf numFmtId="0" fontId="22" fillId="9" borderId="70" xfId="0" applyFont="1" applyFill="1" applyBorder="1" applyAlignment="1">
      <alignment vertical="center" wrapText="1"/>
    </xf>
    <xf numFmtId="0" fontId="22" fillId="8" borderId="53" xfId="0" applyFont="1" applyFill="1" applyBorder="1" applyAlignment="1">
      <alignment horizontal="center" vertical="center" wrapText="1"/>
    </xf>
    <xf numFmtId="0" fontId="22" fillId="13" borderId="75" xfId="0" applyFont="1" applyFill="1" applyBorder="1" applyAlignment="1">
      <alignment vertical="center" wrapText="1"/>
    </xf>
    <xf numFmtId="0" fontId="23" fillId="13" borderId="76" xfId="0" applyFont="1" applyFill="1" applyBorder="1" applyAlignment="1">
      <alignment horizontal="center" vertical="center" wrapText="1"/>
    </xf>
    <xf numFmtId="0" fontId="0" fillId="13" borderId="25" xfId="0" applyFill="1" applyBorder="1" applyAlignment="1">
      <alignment horizontal="center" vertical="center"/>
    </xf>
    <xf numFmtId="0" fontId="22" fillId="12" borderId="23" xfId="0" applyFont="1" applyFill="1" applyBorder="1" applyAlignment="1">
      <alignment horizontal="center" vertical="center" wrapText="1"/>
    </xf>
    <xf numFmtId="0" fontId="22" fillId="9" borderId="75" xfId="0" applyFont="1" applyFill="1" applyBorder="1" applyAlignment="1">
      <alignment vertical="center" wrapText="1"/>
    </xf>
    <xf numFmtId="0" fontId="23" fillId="9" borderId="75" xfId="0" applyFont="1" applyFill="1" applyBorder="1" applyAlignment="1">
      <alignment horizontal="center" vertical="center" wrapText="1"/>
    </xf>
    <xf numFmtId="0" fontId="23" fillId="9" borderId="77" xfId="0" applyFont="1" applyFill="1" applyBorder="1" applyAlignment="1">
      <alignment horizontal="center" vertical="center"/>
    </xf>
    <xf numFmtId="0" fontId="21" fillId="6" borderId="41" xfId="0" applyFont="1" applyFill="1" applyBorder="1" applyAlignment="1">
      <alignment vertical="center" wrapText="1"/>
    </xf>
    <xf numFmtId="0" fontId="20" fillId="13" borderId="25" xfId="0" applyFont="1" applyFill="1" applyBorder="1" applyAlignment="1">
      <alignment horizontal="center" vertical="center" wrapText="1"/>
    </xf>
    <xf numFmtId="0" fontId="23" fillId="13" borderId="23" xfId="0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21" fillId="13" borderId="53" xfId="0" applyFont="1" applyFill="1" applyBorder="1" applyAlignment="1">
      <alignment horizontal="center" vertical="center" wrapText="1"/>
    </xf>
    <xf numFmtId="0" fontId="24" fillId="13" borderId="31" xfId="0" applyFont="1" applyFill="1" applyBorder="1" applyAlignment="1">
      <alignment vertical="center" wrapText="1"/>
    </xf>
    <xf numFmtId="0" fontId="22" fillId="13" borderId="47" xfId="0" applyFont="1" applyFill="1" applyBorder="1" applyAlignment="1">
      <alignment vertical="center" wrapText="1"/>
    </xf>
    <xf numFmtId="0" fontId="23" fillId="6" borderId="34" xfId="0" applyFont="1" applyFill="1" applyBorder="1" applyAlignment="1">
      <alignment horizontal="center" vertical="center" wrapText="1"/>
    </xf>
    <xf numFmtId="0" fontId="23" fillId="6" borderId="35" xfId="0" applyFont="1" applyFill="1" applyBorder="1" applyAlignment="1">
      <alignment horizontal="center" vertical="center" wrapText="1"/>
    </xf>
    <xf numFmtId="0" fontId="23" fillId="6" borderId="29" xfId="0" applyFont="1" applyFill="1" applyBorder="1" applyAlignment="1">
      <alignment horizontal="center" vertical="center" wrapText="1"/>
    </xf>
    <xf numFmtId="0" fontId="22" fillId="6" borderId="23" xfId="0" applyFont="1" applyFill="1" applyBorder="1" applyAlignment="1">
      <alignment vertical="center" wrapText="1"/>
    </xf>
    <xf numFmtId="0" fontId="21" fillId="10" borderId="2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2" fillId="10" borderId="25" xfId="0" applyFont="1" applyFill="1" applyBorder="1" applyAlignment="1">
      <alignment horizontal="center" vertical="center" wrapText="1"/>
    </xf>
    <xf numFmtId="0" fontId="24" fillId="6" borderId="32" xfId="0" applyFont="1" applyFill="1" applyBorder="1" applyAlignment="1">
      <alignment horizontal="center" vertical="center"/>
    </xf>
    <xf numFmtId="0" fontId="25" fillId="6" borderId="23" xfId="0" applyFont="1" applyFill="1" applyBorder="1" applyAlignment="1">
      <alignment horizontal="center" vertical="center" wrapText="1"/>
    </xf>
    <xf numFmtId="0" fontId="24" fillId="6" borderId="88" xfId="0" applyFont="1" applyFill="1" applyBorder="1" applyAlignment="1">
      <alignment horizontal="center" vertical="center"/>
    </xf>
    <xf numFmtId="0" fontId="25" fillId="6" borderId="89" xfId="0" applyFont="1" applyFill="1" applyBorder="1" applyAlignment="1">
      <alignment vertical="center" wrapText="1"/>
    </xf>
    <xf numFmtId="0" fontId="20" fillId="6" borderId="35" xfId="0" applyFont="1" applyFill="1" applyBorder="1" applyAlignment="1">
      <alignment vertical="center" wrapText="1"/>
    </xf>
    <xf numFmtId="0" fontId="24" fillId="6" borderId="23" xfId="0" applyFont="1" applyFill="1" applyBorder="1" applyAlignment="1">
      <alignment vertical="center" wrapText="1"/>
    </xf>
    <xf numFmtId="0" fontId="22" fillId="16" borderId="47" xfId="0" applyFont="1" applyFill="1" applyBorder="1" applyAlignment="1">
      <alignment vertical="center" wrapText="1"/>
    </xf>
    <xf numFmtId="0" fontId="23" fillId="16" borderId="47" xfId="0" applyFont="1" applyFill="1" applyBorder="1" applyAlignment="1">
      <alignment horizontal="center" vertical="center" wrapText="1"/>
    </xf>
    <xf numFmtId="0" fontId="22" fillId="16" borderId="34" xfId="0" applyFont="1" applyFill="1" applyBorder="1" applyAlignment="1">
      <alignment vertical="center" wrapText="1"/>
    </xf>
    <xf numFmtId="0" fontId="25" fillId="16" borderId="31" xfId="0" applyFont="1" applyFill="1" applyBorder="1" applyAlignment="1">
      <alignment horizontal="center" vertical="center" wrapText="1"/>
    </xf>
    <xf numFmtId="0" fontId="23" fillId="16" borderId="35" xfId="0" applyFont="1" applyFill="1" applyBorder="1" applyAlignment="1">
      <alignment vertical="center" wrapText="1"/>
    </xf>
    <xf numFmtId="0" fontId="25" fillId="16" borderId="24" xfId="0" applyFont="1" applyFill="1" applyBorder="1" applyAlignment="1">
      <alignment horizontal="center" vertical="center" wrapText="1"/>
    </xf>
    <xf numFmtId="0" fontId="23" fillId="16" borderId="29" xfId="0" applyFont="1" applyFill="1" applyBorder="1" applyAlignment="1">
      <alignment vertical="center" wrapText="1"/>
    </xf>
    <xf numFmtId="0" fontId="25" fillId="16" borderId="26" xfId="0" applyFont="1" applyFill="1" applyBorder="1" applyAlignment="1">
      <alignment horizontal="center" vertical="center" wrapText="1"/>
    </xf>
    <xf numFmtId="0" fontId="24" fillId="16" borderId="84" xfId="0" applyFont="1" applyFill="1" applyBorder="1" applyAlignment="1">
      <alignment vertical="center" wrapText="1"/>
    </xf>
    <xf numFmtId="0" fontId="25" fillId="16" borderId="84" xfId="0" applyFont="1" applyFill="1" applyBorder="1" applyAlignment="1">
      <alignment vertical="center" wrapText="1"/>
    </xf>
    <xf numFmtId="0" fontId="24" fillId="16" borderId="87" xfId="0" applyFont="1" applyFill="1" applyBorder="1" applyAlignment="1">
      <alignment vertical="center" wrapText="1"/>
    </xf>
    <xf numFmtId="0" fontId="25" fillId="16" borderId="78" xfId="0" applyFont="1" applyFill="1" applyBorder="1" applyAlignment="1">
      <alignment vertical="center" wrapText="1"/>
    </xf>
    <xf numFmtId="0" fontId="24" fillId="16" borderId="32" xfId="0" applyFont="1" applyFill="1" applyBorder="1" applyAlignment="1">
      <alignment horizontal="center" vertical="center"/>
    </xf>
    <xf numFmtId="0" fontId="24" fillId="16" borderId="23" xfId="0" applyFont="1" applyFill="1" applyBorder="1" applyAlignment="1">
      <alignment vertical="center" wrapText="1"/>
    </xf>
    <xf numFmtId="0" fontId="25" fillId="16" borderId="33" xfId="0" applyFont="1" applyFill="1" applyBorder="1" applyAlignment="1">
      <alignment vertical="center" wrapText="1"/>
    </xf>
    <xf numFmtId="0" fontId="24" fillId="16" borderId="52" xfId="0" applyFont="1" applyFill="1" applyBorder="1" applyAlignment="1">
      <alignment horizontal="center" vertical="center"/>
    </xf>
    <xf numFmtId="0" fontId="24" fillId="16" borderId="24" xfId="0" applyFont="1" applyFill="1" applyBorder="1" applyAlignment="1">
      <alignment vertical="center" wrapText="1"/>
    </xf>
    <xf numFmtId="0" fontId="25" fillId="16" borderId="0" xfId="0" applyFont="1" applyFill="1" applyAlignment="1">
      <alignment vertical="center" wrapText="1"/>
    </xf>
    <xf numFmtId="0" fontId="23" fillId="16" borderId="63" xfId="0" applyFont="1" applyFill="1" applyBorder="1" applyAlignment="1">
      <alignment horizontal="center" vertical="center" wrapText="1"/>
    </xf>
    <xf numFmtId="0" fontId="25" fillId="16" borderId="34" xfId="0" applyFont="1" applyFill="1" applyBorder="1" applyAlignment="1">
      <alignment horizontal="center" vertical="center" wrapText="1"/>
    </xf>
    <xf numFmtId="0" fontId="25" fillId="16" borderId="35" xfId="0" applyFont="1" applyFill="1" applyBorder="1" applyAlignment="1">
      <alignment horizontal="center" vertical="center" wrapText="1"/>
    </xf>
    <xf numFmtId="0" fontId="25" fillId="16" borderId="29" xfId="0" applyFont="1" applyFill="1" applyBorder="1" applyAlignment="1">
      <alignment horizontal="center" vertical="center" wrapText="1"/>
    </xf>
    <xf numFmtId="0" fontId="22" fillId="10" borderId="23" xfId="0" applyFont="1" applyFill="1" applyBorder="1" applyAlignment="1">
      <alignment horizontal="center" vertical="center" wrapText="1"/>
    </xf>
    <xf numFmtId="0" fontId="20" fillId="6" borderId="24" xfId="0" applyFont="1" applyFill="1" applyBorder="1" applyAlignment="1">
      <alignment vertical="center" wrapText="1"/>
    </xf>
    <xf numFmtId="0" fontId="20" fillId="6" borderId="26" xfId="0" applyFont="1" applyFill="1" applyBorder="1" applyAlignment="1">
      <alignment vertical="center" wrapText="1"/>
    </xf>
    <xf numFmtId="0" fontId="21" fillId="16" borderId="31" xfId="0" applyFont="1" applyFill="1" applyBorder="1" applyAlignment="1">
      <alignment wrapText="1"/>
    </xf>
    <xf numFmtId="0" fontId="20" fillId="16" borderId="31" xfId="0" applyFont="1" applyFill="1" applyBorder="1" applyAlignment="1">
      <alignment horizontal="center" vertical="center" wrapText="1"/>
    </xf>
    <xf numFmtId="0" fontId="23" fillId="16" borderId="24" xfId="0" applyFont="1" applyFill="1" applyBorder="1" applyAlignment="1">
      <alignment horizontal="left" vertical="center" wrapText="1" indent="1"/>
    </xf>
    <xf numFmtId="0" fontId="20" fillId="16" borderId="24" xfId="0" applyFont="1" applyFill="1" applyBorder="1" applyAlignment="1">
      <alignment horizontal="center" vertical="center" wrapText="1"/>
    </xf>
    <xf numFmtId="0" fontId="20" fillId="16" borderId="24" xfId="0" applyFont="1" applyFill="1" applyBorder="1" applyAlignment="1">
      <alignment horizontal="left" wrapText="1" indent="1"/>
    </xf>
    <xf numFmtId="0" fontId="20" fillId="16" borderId="26" xfId="0" applyFont="1" applyFill="1" applyBorder="1" applyAlignment="1">
      <alignment horizontal="left" wrapText="1" indent="1"/>
    </xf>
    <xf numFmtId="0" fontId="20" fillId="16" borderId="26" xfId="0" applyFont="1" applyFill="1" applyBorder="1" applyAlignment="1">
      <alignment horizontal="center" vertical="center" wrapText="1"/>
    </xf>
    <xf numFmtId="0" fontId="20" fillId="16" borderId="24" xfId="0" applyFont="1" applyFill="1" applyBorder="1" applyAlignment="1">
      <alignment horizontal="left" vertical="center" wrapText="1" indent="1"/>
    </xf>
    <xf numFmtId="0" fontId="29" fillId="16" borderId="26" xfId="0" applyFont="1" applyFill="1" applyBorder="1" applyAlignment="1">
      <alignment horizontal="left" indent="1"/>
    </xf>
    <xf numFmtId="0" fontId="20" fillId="16" borderId="24" xfId="0" applyFont="1" applyFill="1" applyBorder="1" applyAlignment="1">
      <alignment horizontal="left" indent="1"/>
    </xf>
    <xf numFmtId="0" fontId="20" fillId="16" borderId="26" xfId="0" applyFont="1" applyFill="1" applyBorder="1" applyAlignment="1">
      <alignment horizontal="left" indent="1"/>
    </xf>
    <xf numFmtId="0" fontId="20" fillId="18" borderId="26" xfId="0" applyFont="1" applyFill="1" applyBorder="1" applyAlignment="1">
      <alignment horizontal="left" indent="1"/>
    </xf>
    <xf numFmtId="0" fontId="29" fillId="16" borderId="24" xfId="0" applyFont="1" applyFill="1" applyBorder="1" applyAlignment="1">
      <alignment horizontal="left" indent="1"/>
    </xf>
    <xf numFmtId="0" fontId="21" fillId="16" borderId="31" xfId="0" applyFont="1" applyFill="1" applyBorder="1"/>
    <xf numFmtId="0" fontId="21" fillId="16" borderId="31" xfId="0" applyFont="1" applyFill="1" applyBorder="1" applyAlignment="1">
      <alignment horizontal="left"/>
    </xf>
    <xf numFmtId="0" fontId="21" fillId="19" borderId="31" xfId="0" applyFont="1" applyFill="1" applyBorder="1" applyAlignment="1">
      <alignment wrapText="1"/>
    </xf>
    <xf numFmtId="0" fontId="20" fillId="19" borderId="31" xfId="0" applyFont="1" applyFill="1" applyBorder="1" applyAlignment="1">
      <alignment horizontal="center" vertical="center" wrapText="1"/>
    </xf>
    <xf numFmtId="0" fontId="20" fillId="19" borderId="24" xfId="0" applyFont="1" applyFill="1" applyBorder="1" applyAlignment="1">
      <alignment horizontal="left" wrapText="1" indent="1"/>
    </xf>
    <xf numFmtId="0" fontId="20" fillId="19" borderId="26" xfId="0" applyFont="1" applyFill="1" applyBorder="1" applyAlignment="1">
      <alignment horizontal="left" wrapText="1" indent="1"/>
    </xf>
    <xf numFmtId="0" fontId="21" fillId="19" borderId="24" xfId="0" applyFont="1" applyFill="1" applyBorder="1"/>
    <xf numFmtId="0" fontId="20" fillId="19" borderId="24" xfId="0" applyFont="1" applyFill="1" applyBorder="1" applyAlignment="1">
      <alignment horizontal="left" indent="1"/>
    </xf>
    <xf numFmtId="0" fontId="20" fillId="19" borderId="26" xfId="0" applyFont="1" applyFill="1" applyBorder="1" applyAlignment="1">
      <alignment horizontal="left" indent="1"/>
    </xf>
    <xf numFmtId="0" fontId="21" fillId="19" borderId="31" xfId="0" applyFont="1" applyFill="1" applyBorder="1"/>
    <xf numFmtId="0" fontId="21" fillId="19" borderId="31" xfId="0" applyFont="1" applyFill="1" applyBorder="1" applyAlignment="1">
      <alignment horizontal="left"/>
    </xf>
    <xf numFmtId="0" fontId="20" fillId="19" borderId="24" xfId="0" applyFont="1" applyFill="1" applyBorder="1" applyAlignment="1">
      <alignment wrapText="1"/>
    </xf>
    <xf numFmtId="0" fontId="20" fillId="19" borderId="26" xfId="0" applyFont="1" applyFill="1" applyBorder="1" applyAlignment="1">
      <alignment wrapText="1"/>
    </xf>
    <xf numFmtId="0" fontId="19" fillId="4" borderId="5" xfId="0" applyFont="1" applyFill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18" fillId="5" borderId="90" xfId="0" applyFont="1" applyFill="1" applyBorder="1" applyAlignment="1">
      <alignment vertical="center" wrapText="1"/>
    </xf>
    <xf numFmtId="0" fontId="18" fillId="5" borderId="91" xfId="0" applyFont="1" applyFill="1" applyBorder="1" applyAlignment="1">
      <alignment vertical="center" wrapText="1"/>
    </xf>
    <xf numFmtId="0" fontId="18" fillId="5" borderId="91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19" fillId="0" borderId="18" xfId="0" applyFont="1" applyBorder="1" applyAlignment="1">
      <alignment horizontal="center"/>
    </xf>
    <xf numFmtId="0" fontId="19" fillId="4" borderId="14" xfId="0" applyFont="1" applyFill="1" applyBorder="1" applyAlignment="1">
      <alignment vertical="center" wrapText="1"/>
    </xf>
    <xf numFmtId="0" fontId="19" fillId="4" borderId="5" xfId="0" applyFont="1" applyFill="1" applyBorder="1" applyAlignment="1">
      <alignment vertical="center" wrapText="1"/>
    </xf>
    <xf numFmtId="0" fontId="21" fillId="16" borderId="31" xfId="0" applyFont="1" applyFill="1" applyBorder="1" applyAlignment="1">
      <alignment horizontal="left" vertical="center" wrapText="1"/>
    </xf>
    <xf numFmtId="0" fontId="20" fillId="16" borderId="84" xfId="0" applyFont="1" applyFill="1" applyBorder="1" applyAlignment="1">
      <alignment horizontal="center" vertical="center" wrapText="1"/>
    </xf>
    <xf numFmtId="0" fontId="21" fillId="16" borderId="82" xfId="0" applyFont="1" applyFill="1" applyBorder="1" applyAlignment="1">
      <alignment horizontal="left" vertical="center" wrapText="1"/>
    </xf>
    <xf numFmtId="0" fontId="20" fillId="16" borderId="87" xfId="0" applyFont="1" applyFill="1" applyBorder="1" applyAlignment="1">
      <alignment horizontal="center" vertical="center" wrapText="1"/>
    </xf>
    <xf numFmtId="0" fontId="21" fillId="19" borderId="31" xfId="0" applyFont="1" applyFill="1" applyBorder="1" applyAlignment="1">
      <alignment horizontal="left" vertical="center" wrapText="1"/>
    </xf>
    <xf numFmtId="0" fontId="20" fillId="19" borderId="85" xfId="0" applyFont="1" applyFill="1" applyBorder="1" applyAlignment="1">
      <alignment horizontal="center" vertical="center" wrapText="1"/>
    </xf>
    <xf numFmtId="0" fontId="20" fillId="19" borderId="86" xfId="0" applyFont="1" applyFill="1" applyBorder="1" applyAlignment="1">
      <alignment horizontal="center" vertical="center" wrapText="1"/>
    </xf>
    <xf numFmtId="0" fontId="20" fillId="19" borderId="83" xfId="0" applyFont="1" applyFill="1" applyBorder="1" applyAlignment="1">
      <alignment horizontal="center" vertical="center" wrapText="1"/>
    </xf>
    <xf numFmtId="0" fontId="20" fillId="19" borderId="84" xfId="0" applyFont="1" applyFill="1" applyBorder="1" applyAlignment="1">
      <alignment horizontal="center" vertical="center" wrapText="1"/>
    </xf>
    <xf numFmtId="0" fontId="22" fillId="10" borderId="78" xfId="0" applyFont="1" applyFill="1" applyBorder="1" applyAlignment="1">
      <alignment horizontal="center" vertical="center" wrapText="1"/>
    </xf>
    <xf numFmtId="0" fontId="22" fillId="6" borderId="24" xfId="0" applyFont="1" applyFill="1" applyBorder="1" applyAlignment="1">
      <alignment horizontal="left" vertical="center" wrapText="1"/>
    </xf>
    <xf numFmtId="0" fontId="21" fillId="16" borderId="31" xfId="0" applyFont="1" applyFill="1" applyBorder="1" applyAlignment="1">
      <alignment vertical="center" wrapText="1"/>
    </xf>
    <xf numFmtId="0" fontId="21" fillId="19" borderId="24" xfId="0" applyFont="1" applyFill="1" applyBorder="1" applyAlignment="1">
      <alignment wrapText="1"/>
    </xf>
    <xf numFmtId="0" fontId="20" fillId="16" borderId="26" xfId="0" applyFont="1" applyFill="1" applyBorder="1" applyAlignment="1">
      <alignment horizontal="left" vertical="center" wrapText="1" indent="1"/>
    </xf>
    <xf numFmtId="0" fontId="22" fillId="10" borderId="24" xfId="0" applyFont="1" applyFill="1" applyBorder="1" applyAlignment="1">
      <alignment horizontal="center" vertical="center" wrapText="1"/>
    </xf>
    <xf numFmtId="0" fontId="21" fillId="19" borderId="31" xfId="0" applyFont="1" applyFill="1" applyBorder="1" applyAlignment="1">
      <alignment vertical="center" wrapText="1"/>
    </xf>
    <xf numFmtId="0" fontId="21" fillId="19" borderId="24" xfId="0" applyFont="1" applyFill="1" applyBorder="1" applyAlignment="1">
      <alignment vertical="center" wrapText="1"/>
    </xf>
    <xf numFmtId="0" fontId="20" fillId="19" borderId="24" xfId="0" applyFont="1" applyFill="1" applyBorder="1" applyAlignment="1">
      <alignment horizontal="left" vertical="center" wrapText="1" indent="1"/>
    </xf>
    <xf numFmtId="0" fontId="20" fillId="19" borderId="26" xfId="0" applyFont="1" applyFill="1" applyBorder="1" applyAlignment="1">
      <alignment horizontal="left" vertical="center" wrapText="1" indent="1"/>
    </xf>
    <xf numFmtId="0" fontId="22" fillId="10" borderId="31" xfId="0" applyFont="1" applyFill="1" applyBorder="1" applyAlignment="1">
      <alignment horizontal="center" vertical="center" wrapText="1"/>
    </xf>
    <xf numFmtId="0" fontId="21" fillId="16" borderId="24" xfId="0" applyFont="1" applyFill="1" applyBorder="1" applyAlignment="1">
      <alignment vertical="center" wrapText="1"/>
    </xf>
    <xf numFmtId="0" fontId="30" fillId="0" borderId="97" xfId="0" applyFont="1" applyBorder="1" applyAlignment="1">
      <alignment vertical="center" wrapText="1"/>
    </xf>
    <xf numFmtId="0" fontId="30" fillId="0" borderId="95" xfId="0" applyFont="1" applyBorder="1" applyAlignment="1">
      <alignment horizontal="left" vertical="center" wrapText="1" indent="2"/>
    </xf>
    <xf numFmtId="0" fontId="30" fillId="0" borderId="93" xfId="0" applyFont="1" applyBorder="1" applyAlignment="1">
      <alignment horizontal="center" vertical="center" wrapText="1"/>
    </xf>
    <xf numFmtId="0" fontId="30" fillId="0" borderId="96" xfId="0" applyFont="1" applyBorder="1" applyAlignment="1">
      <alignment horizontal="center" vertical="center" wrapText="1"/>
    </xf>
    <xf numFmtId="0" fontId="30" fillId="0" borderId="97" xfId="0" applyFont="1" applyBorder="1" applyAlignment="1">
      <alignment horizontal="center" vertical="center" wrapText="1"/>
    </xf>
    <xf numFmtId="0" fontId="30" fillId="0" borderId="95" xfId="0" applyFont="1" applyBorder="1" applyAlignment="1">
      <alignment vertical="center" wrapText="1"/>
    </xf>
    <xf numFmtId="0" fontId="30" fillId="0" borderId="95" xfId="0" applyFont="1" applyBorder="1" applyAlignment="1">
      <alignment horizontal="center" vertical="center" wrapText="1"/>
    </xf>
    <xf numFmtId="0" fontId="31" fillId="20" borderId="94" xfId="0" applyFont="1" applyFill="1" applyBorder="1" applyAlignment="1">
      <alignment vertical="center" wrapText="1"/>
    </xf>
    <xf numFmtId="0" fontId="32" fillId="20" borderId="93" xfId="0" applyFont="1" applyFill="1" applyBorder="1" applyAlignment="1">
      <alignment horizontal="center" vertical="center" wrapText="1"/>
    </xf>
    <xf numFmtId="0" fontId="32" fillId="20" borderId="95" xfId="0" applyFont="1" applyFill="1" applyBorder="1" applyAlignment="1">
      <alignment horizontal="center" vertical="center" wrapText="1"/>
    </xf>
    <xf numFmtId="0" fontId="32" fillId="20" borderId="94" xfId="0" applyFont="1" applyFill="1" applyBorder="1" applyAlignment="1">
      <alignment horizontal="center" vertical="center" wrapText="1"/>
    </xf>
    <xf numFmtId="0" fontId="20" fillId="0" borderId="95" xfId="0" applyFont="1" applyBorder="1" applyAlignment="1">
      <alignment horizontal="center" vertical="top" wrapText="1"/>
    </xf>
    <xf numFmtId="0" fontId="31" fillId="0" borderId="97" xfId="0" applyFont="1" applyBorder="1" applyAlignment="1">
      <alignment horizontal="center" vertical="center" wrapText="1"/>
    </xf>
    <xf numFmtId="0" fontId="20" fillId="0" borderId="97" xfId="0" applyFont="1" applyBorder="1" applyAlignment="1">
      <alignment horizontal="center" vertical="top" wrapText="1"/>
    </xf>
    <xf numFmtId="0" fontId="30" fillId="0" borderId="31" xfId="0" applyFont="1" applyBorder="1" applyAlignment="1">
      <alignment vertical="center" wrapText="1"/>
    </xf>
    <xf numFmtId="0" fontId="20" fillId="0" borderId="26" xfId="0" applyFont="1" applyBorder="1"/>
    <xf numFmtId="0" fontId="31" fillId="20" borderId="94" xfId="0" applyFont="1" applyFill="1" applyBorder="1" applyAlignment="1">
      <alignment horizontal="center" vertical="center" wrapText="1"/>
    </xf>
    <xf numFmtId="0" fontId="20" fillId="0" borderId="93" xfId="0" applyFont="1" applyBorder="1" applyAlignment="1">
      <alignment horizontal="center" vertical="center" wrapText="1"/>
    </xf>
    <xf numFmtId="0" fontId="20" fillId="0" borderId="93" xfId="0" applyFont="1" applyBorder="1" applyAlignment="1">
      <alignment horizontal="center" vertical="top" wrapText="1"/>
    </xf>
    <xf numFmtId="0" fontId="31" fillId="0" borderId="96" xfId="0" applyFont="1" applyBorder="1" applyAlignment="1">
      <alignment horizontal="center" vertical="center" wrapText="1"/>
    </xf>
    <xf numFmtId="0" fontId="20" fillId="0" borderId="95" xfId="0" applyFont="1" applyBorder="1" applyAlignment="1">
      <alignment horizontal="center" vertical="center" wrapText="1"/>
    </xf>
    <xf numFmtId="0" fontId="20" fillId="0" borderId="97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31" fillId="20" borderId="92" xfId="0" applyFont="1" applyFill="1" applyBorder="1" applyAlignment="1">
      <alignment horizontal="center" vertical="center" wrapText="1"/>
    </xf>
    <xf numFmtId="0" fontId="20" fillId="0" borderId="96" xfId="0" applyFont="1" applyBorder="1" applyAlignment="1">
      <alignment horizontal="center" vertical="top" wrapText="1"/>
    </xf>
    <xf numFmtId="0" fontId="30" fillId="0" borderId="98" xfId="0" applyFont="1" applyBorder="1" applyAlignment="1">
      <alignment horizontal="center" vertical="center" wrapText="1"/>
    </xf>
    <xf numFmtId="0" fontId="30" fillId="0" borderId="99" xfId="0" applyFont="1" applyBorder="1" applyAlignment="1">
      <alignment horizontal="center" vertical="center" wrapText="1"/>
    </xf>
    <xf numFmtId="0" fontId="31" fillId="0" borderId="98" xfId="0" applyFont="1" applyBorder="1" applyAlignment="1">
      <alignment horizontal="center" vertical="center" wrapText="1"/>
    </xf>
    <xf numFmtId="0" fontId="20" fillId="0" borderId="99" xfId="0" applyFont="1" applyBorder="1" applyAlignment="1">
      <alignment horizontal="center" vertical="top" wrapText="1"/>
    </xf>
    <xf numFmtId="0" fontId="20" fillId="0" borderId="24" xfId="0" applyFont="1" applyBorder="1"/>
    <xf numFmtId="0" fontId="30" fillId="0" borderId="26" xfId="0" applyFont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22" fillId="8" borderId="31" xfId="0" applyFont="1" applyFill="1" applyBorder="1" applyAlignment="1">
      <alignment horizontal="left" vertical="center" wrapText="1"/>
    </xf>
    <xf numFmtId="0" fontId="22" fillId="8" borderId="26" xfId="0" applyFont="1" applyFill="1" applyBorder="1" applyAlignment="1">
      <alignment horizontal="left" vertical="center" wrapText="1"/>
    </xf>
    <xf numFmtId="0" fontId="22" fillId="8" borderId="31" xfId="0" applyFont="1" applyFill="1" applyBorder="1" applyAlignment="1">
      <alignment horizontal="center" vertical="center" wrapText="1"/>
    </xf>
    <xf numFmtId="0" fontId="22" fillId="8" borderId="24" xfId="0" applyFont="1" applyFill="1" applyBorder="1" applyAlignment="1">
      <alignment horizontal="center" vertical="center" wrapText="1"/>
    </xf>
    <xf numFmtId="0" fontId="22" fillId="8" borderId="26" xfId="0" applyFont="1" applyFill="1" applyBorder="1" applyAlignment="1">
      <alignment horizontal="center" vertical="center" wrapText="1"/>
    </xf>
    <xf numFmtId="0" fontId="23" fillId="9" borderId="31" xfId="0" applyFont="1" applyFill="1" applyBorder="1" applyAlignment="1">
      <alignment horizontal="center" vertical="center" wrapText="1"/>
    </xf>
    <xf numFmtId="0" fontId="23" fillId="9" borderId="26" xfId="0" applyFont="1" applyFill="1" applyBorder="1" applyAlignment="1">
      <alignment horizontal="center" vertical="center" wrapText="1"/>
    </xf>
    <xf numFmtId="0" fontId="22" fillId="6" borderId="34" xfId="0" applyFont="1" applyFill="1" applyBorder="1" applyAlignment="1">
      <alignment horizontal="center" vertical="center" wrapText="1"/>
    </xf>
    <xf numFmtId="0" fontId="22" fillId="6" borderId="35" xfId="0" applyFont="1" applyFill="1" applyBorder="1" applyAlignment="1">
      <alignment horizontal="center" vertical="center" wrapText="1"/>
    </xf>
    <xf numFmtId="0" fontId="23" fillId="6" borderId="36" xfId="0" applyFont="1" applyFill="1" applyBorder="1" applyAlignment="1">
      <alignment horizontal="center" vertical="center" wrapText="1"/>
    </xf>
    <xf numFmtId="0" fontId="23" fillId="6" borderId="28" xfId="0" applyFont="1" applyFill="1" applyBorder="1" applyAlignment="1">
      <alignment horizontal="center" vertical="center" wrapText="1"/>
    </xf>
    <xf numFmtId="0" fontId="23" fillId="6" borderId="24" xfId="0" applyFont="1" applyFill="1" applyBorder="1" applyAlignment="1">
      <alignment horizontal="center" vertical="center" wrapText="1"/>
    </xf>
    <xf numFmtId="0" fontId="23" fillId="8" borderId="31" xfId="0" applyFont="1" applyFill="1" applyBorder="1" applyAlignment="1">
      <alignment horizontal="center" vertical="center" wrapText="1"/>
    </xf>
    <xf numFmtId="0" fontId="23" fillId="8" borderId="24" xfId="0" applyFont="1" applyFill="1" applyBorder="1" applyAlignment="1">
      <alignment horizontal="center" vertical="center" wrapText="1"/>
    </xf>
    <xf numFmtId="0" fontId="23" fillId="8" borderId="26" xfId="0" applyFont="1" applyFill="1" applyBorder="1" applyAlignment="1">
      <alignment horizontal="center" vertical="center" wrapText="1"/>
    </xf>
    <xf numFmtId="0" fontId="23" fillId="6" borderId="31" xfId="0" applyFont="1" applyFill="1" applyBorder="1" applyAlignment="1">
      <alignment horizontal="center" vertical="center" wrapText="1"/>
    </xf>
    <xf numFmtId="0" fontId="23" fillId="6" borderId="26" xfId="0" applyFont="1" applyFill="1" applyBorder="1" applyAlignment="1">
      <alignment horizontal="center" vertical="center" wrapText="1"/>
    </xf>
    <xf numFmtId="0" fontId="22" fillId="9" borderId="34" xfId="0" applyFont="1" applyFill="1" applyBorder="1" applyAlignment="1">
      <alignment horizontal="center" vertical="center" wrapText="1"/>
    </xf>
    <xf numFmtId="0" fontId="22" fillId="9" borderId="35" xfId="0" applyFont="1" applyFill="1" applyBorder="1" applyAlignment="1">
      <alignment horizontal="center" vertical="center" wrapText="1"/>
    </xf>
    <xf numFmtId="0" fontId="22" fillId="9" borderId="29" xfId="0" applyFont="1" applyFill="1" applyBorder="1" applyAlignment="1">
      <alignment horizontal="center" vertical="center" wrapText="1"/>
    </xf>
    <xf numFmtId="0" fontId="23" fillId="9" borderId="28" xfId="0" applyFont="1" applyFill="1" applyBorder="1" applyAlignment="1">
      <alignment horizontal="center" vertical="center" wrapText="1"/>
    </xf>
    <xf numFmtId="0" fontId="23" fillId="9" borderId="27" xfId="0" applyFont="1" applyFill="1" applyBorder="1" applyAlignment="1">
      <alignment horizontal="center" vertical="center" wrapText="1"/>
    </xf>
    <xf numFmtId="0" fontId="22" fillId="6" borderId="31" xfId="0" applyFont="1" applyFill="1" applyBorder="1" applyAlignment="1">
      <alignment horizontal="left" vertical="center" wrapText="1"/>
    </xf>
    <xf numFmtId="0" fontId="22" fillId="6" borderId="26" xfId="0" applyFont="1" applyFill="1" applyBorder="1" applyAlignment="1">
      <alignment horizontal="left" vertical="center" wrapText="1"/>
    </xf>
    <xf numFmtId="0" fontId="22" fillId="9" borderId="31" xfId="0" applyFont="1" applyFill="1" applyBorder="1" applyAlignment="1">
      <alignment horizontal="center" vertical="center" wrapText="1"/>
    </xf>
    <xf numFmtId="0" fontId="22" fillId="9" borderId="26" xfId="0" applyFont="1" applyFill="1" applyBorder="1" applyAlignment="1">
      <alignment horizontal="center" vertical="center" wrapText="1"/>
    </xf>
    <xf numFmtId="0" fontId="22" fillId="9" borderId="31" xfId="0" applyFont="1" applyFill="1" applyBorder="1" applyAlignment="1">
      <alignment horizontal="left" vertical="center" wrapText="1"/>
    </xf>
    <xf numFmtId="0" fontId="22" fillId="9" borderId="26" xfId="0" applyFont="1" applyFill="1" applyBorder="1" applyAlignment="1">
      <alignment horizontal="left" vertical="center" wrapText="1"/>
    </xf>
    <xf numFmtId="0" fontId="24" fillId="9" borderId="31" xfId="0" applyFont="1" applyFill="1" applyBorder="1" applyAlignment="1">
      <alignment horizontal="left" vertical="center" wrapText="1"/>
    </xf>
    <xf numFmtId="0" fontId="24" fillId="9" borderId="26" xfId="0" applyFont="1" applyFill="1" applyBorder="1" applyAlignment="1">
      <alignment horizontal="left" vertical="center" wrapText="1"/>
    </xf>
    <xf numFmtId="0" fontId="22" fillId="11" borderId="49" xfId="0" applyFont="1" applyFill="1" applyBorder="1" applyAlignment="1">
      <alignment horizontal="center" vertical="center" wrapText="1"/>
    </xf>
    <xf numFmtId="0" fontId="22" fillId="11" borderId="50" xfId="0" applyFont="1" applyFill="1" applyBorder="1" applyAlignment="1">
      <alignment horizontal="center" vertical="center" wrapText="1"/>
    </xf>
    <xf numFmtId="0" fontId="22" fillId="11" borderId="38" xfId="0" applyFont="1" applyFill="1" applyBorder="1" applyAlignment="1">
      <alignment horizontal="center" vertical="center" wrapText="1"/>
    </xf>
    <xf numFmtId="0" fontId="22" fillId="8" borderId="47" xfId="0" applyFont="1" applyFill="1" applyBorder="1" applyAlignment="1">
      <alignment horizontal="center" vertical="center" wrapText="1"/>
    </xf>
    <xf numFmtId="0" fontId="22" fillId="8" borderId="48" xfId="0" applyFont="1" applyFill="1" applyBorder="1" applyAlignment="1">
      <alignment horizontal="center" vertical="center" wrapText="1"/>
    </xf>
    <xf numFmtId="0" fontId="23" fillId="8" borderId="46" xfId="0" applyFont="1" applyFill="1" applyBorder="1" applyAlignment="1">
      <alignment horizontal="center" vertical="center" wrapText="1"/>
    </xf>
    <xf numFmtId="0" fontId="23" fillId="8" borderId="39" xfId="0" applyFont="1" applyFill="1" applyBorder="1" applyAlignment="1">
      <alignment horizontal="center" vertical="center" wrapText="1"/>
    </xf>
    <xf numFmtId="0" fontId="22" fillId="6" borderId="47" xfId="0" applyFont="1" applyFill="1" applyBorder="1" applyAlignment="1">
      <alignment horizontal="center" vertical="center" wrapText="1"/>
    </xf>
    <xf numFmtId="0" fontId="22" fillId="6" borderId="39" xfId="0" applyFont="1" applyFill="1" applyBorder="1" applyAlignment="1">
      <alignment horizontal="center" vertical="center" wrapText="1"/>
    </xf>
    <xf numFmtId="0" fontId="23" fillId="6" borderId="47" xfId="0" applyFont="1" applyFill="1" applyBorder="1" applyAlignment="1">
      <alignment horizontal="center" vertical="center" wrapText="1"/>
    </xf>
    <xf numFmtId="0" fontId="23" fillId="6" borderId="39" xfId="0" applyFont="1" applyFill="1" applyBorder="1" applyAlignment="1">
      <alignment horizontal="center" vertical="center" wrapText="1"/>
    </xf>
    <xf numFmtId="0" fontId="23" fillId="6" borderId="46" xfId="0" applyFont="1" applyFill="1" applyBorder="1" applyAlignment="1">
      <alignment horizontal="center" vertical="center" wrapText="1"/>
    </xf>
    <xf numFmtId="0" fontId="22" fillId="12" borderId="47" xfId="0" applyFont="1" applyFill="1" applyBorder="1" applyAlignment="1">
      <alignment horizontal="center" vertical="center" wrapText="1"/>
    </xf>
    <xf numFmtId="0" fontId="22" fillId="12" borderId="39" xfId="0" applyFont="1" applyFill="1" applyBorder="1" applyAlignment="1">
      <alignment horizontal="center" vertical="center" wrapText="1"/>
    </xf>
    <xf numFmtId="0" fontId="23" fillId="12" borderId="47" xfId="0" applyFont="1" applyFill="1" applyBorder="1" applyAlignment="1">
      <alignment horizontal="center" vertical="center" wrapText="1"/>
    </xf>
    <xf numFmtId="0" fontId="23" fillId="12" borderId="39" xfId="0" applyFont="1" applyFill="1" applyBorder="1" applyAlignment="1">
      <alignment horizontal="center" vertical="center" wrapText="1"/>
    </xf>
    <xf numFmtId="0" fontId="23" fillId="12" borderId="46" xfId="0" applyFont="1" applyFill="1" applyBorder="1" applyAlignment="1">
      <alignment horizontal="center" vertical="center" wrapText="1"/>
    </xf>
    <xf numFmtId="0" fontId="22" fillId="8" borderId="63" xfId="0" applyFont="1" applyFill="1" applyBorder="1" applyAlignment="1">
      <alignment horizontal="center" vertical="center" wrapText="1"/>
    </xf>
    <xf numFmtId="0" fontId="22" fillId="8" borderId="52" xfId="0" applyFont="1" applyFill="1" applyBorder="1" applyAlignment="1">
      <alignment horizontal="center" vertical="center" wrapText="1"/>
    </xf>
    <xf numFmtId="0" fontId="22" fillId="8" borderId="44" xfId="0" applyFont="1" applyFill="1" applyBorder="1" applyAlignment="1">
      <alignment horizontal="center" vertical="center" wrapText="1"/>
    </xf>
    <xf numFmtId="0" fontId="23" fillId="8" borderId="40" xfId="0" applyFont="1" applyFill="1" applyBorder="1" applyAlignment="1">
      <alignment horizontal="center" vertical="center" wrapText="1"/>
    </xf>
    <xf numFmtId="0" fontId="22" fillId="8" borderId="31" xfId="0" applyFont="1" applyFill="1" applyBorder="1" applyAlignment="1">
      <alignment vertical="center" wrapText="1"/>
    </xf>
    <xf numFmtId="0" fontId="22" fillId="8" borderId="24" xfId="0" applyFont="1" applyFill="1" applyBorder="1" applyAlignment="1">
      <alignment vertical="center" wrapText="1"/>
    </xf>
    <xf numFmtId="0" fontId="22" fillId="8" borderId="26" xfId="0" applyFont="1" applyFill="1" applyBorder="1" applyAlignment="1">
      <alignment vertical="center" wrapText="1"/>
    </xf>
    <xf numFmtId="0" fontId="22" fillId="6" borderId="31" xfId="0" applyFont="1" applyFill="1" applyBorder="1" applyAlignment="1">
      <alignment horizontal="center" vertical="center" wrapText="1"/>
    </xf>
    <xf numFmtId="0" fontId="22" fillId="6" borderId="26" xfId="0" applyFont="1" applyFill="1" applyBorder="1" applyAlignment="1">
      <alignment horizontal="center" vertical="center" wrapText="1"/>
    </xf>
    <xf numFmtId="0" fontId="22" fillId="6" borderId="31" xfId="0" applyFont="1" applyFill="1" applyBorder="1" applyAlignment="1">
      <alignment vertical="center" wrapText="1"/>
    </xf>
    <xf numFmtId="0" fontId="22" fillId="6" borderId="26" xfId="0" applyFont="1" applyFill="1" applyBorder="1" applyAlignment="1">
      <alignment vertical="center" wrapText="1"/>
    </xf>
    <xf numFmtId="0" fontId="22" fillId="12" borderId="31" xfId="0" applyFont="1" applyFill="1" applyBorder="1" applyAlignment="1">
      <alignment horizontal="center" vertical="center" wrapText="1"/>
    </xf>
    <xf numFmtId="0" fontId="22" fillId="12" borderId="26" xfId="0" applyFont="1" applyFill="1" applyBorder="1" applyAlignment="1">
      <alignment horizontal="center" vertical="center" wrapText="1"/>
    </xf>
    <xf numFmtId="0" fontId="22" fillId="12" borderId="34" xfId="0" applyFont="1" applyFill="1" applyBorder="1" applyAlignment="1">
      <alignment vertical="center" wrapText="1"/>
    </xf>
    <xf numFmtId="0" fontId="22" fillId="12" borderId="29" xfId="0" applyFont="1" applyFill="1" applyBorder="1" applyAlignment="1">
      <alignment vertical="center" wrapText="1"/>
    </xf>
    <xf numFmtId="0" fontId="23" fillId="12" borderId="36" xfId="0" applyFont="1" applyFill="1" applyBorder="1" applyAlignment="1">
      <alignment horizontal="center" vertical="center" wrapText="1"/>
    </xf>
    <xf numFmtId="0" fontId="23" fillId="12" borderId="27" xfId="0" applyFont="1" applyFill="1" applyBorder="1" applyAlignment="1">
      <alignment horizontal="center" vertical="center" wrapText="1"/>
    </xf>
    <xf numFmtId="0" fontId="22" fillId="12" borderId="40" xfId="0" applyFont="1" applyFill="1" applyBorder="1" applyAlignment="1">
      <alignment horizontal="center" vertical="center" wrapText="1"/>
    </xf>
    <xf numFmtId="0" fontId="22" fillId="12" borderId="47" xfId="0" applyFont="1" applyFill="1" applyBorder="1" applyAlignment="1">
      <alignment vertical="center" wrapText="1"/>
    </xf>
    <xf numFmtId="0" fontId="22" fillId="12" borderId="39" xfId="0" applyFont="1" applyFill="1" applyBorder="1" applyAlignment="1">
      <alignment vertical="center" wrapText="1"/>
    </xf>
    <xf numFmtId="0" fontId="23" fillId="12" borderId="40" xfId="0" applyFont="1" applyFill="1" applyBorder="1" applyAlignment="1">
      <alignment horizontal="center" vertical="center" wrapText="1"/>
    </xf>
    <xf numFmtId="0" fontId="22" fillId="8" borderId="31" xfId="0" applyFont="1" applyFill="1" applyBorder="1" applyAlignment="1">
      <alignment horizontal="center" vertical="center"/>
    </xf>
    <xf numFmtId="0" fontId="22" fillId="8" borderId="24" xfId="0" applyFont="1" applyFill="1" applyBorder="1" applyAlignment="1">
      <alignment horizontal="center" vertical="center"/>
    </xf>
    <xf numFmtId="0" fontId="22" fillId="8" borderId="26" xfId="0" applyFont="1" applyFill="1" applyBorder="1" applyAlignment="1">
      <alignment horizontal="center" vertical="center"/>
    </xf>
    <xf numFmtId="0" fontId="22" fillId="6" borderId="24" xfId="0" applyFont="1" applyFill="1" applyBorder="1" applyAlignment="1">
      <alignment horizontal="center" vertical="center" wrapText="1"/>
    </xf>
    <xf numFmtId="0" fontId="22" fillId="13" borderId="35" xfId="0" applyFont="1" applyFill="1" applyBorder="1" applyAlignment="1">
      <alignment horizontal="center" vertical="center" wrapText="1"/>
    </xf>
    <xf numFmtId="0" fontId="22" fillId="13" borderId="29" xfId="0" applyFont="1" applyFill="1" applyBorder="1" applyAlignment="1">
      <alignment horizontal="center" vertical="center" wrapText="1"/>
    </xf>
    <xf numFmtId="0" fontId="23" fillId="13" borderId="24" xfId="0" applyFont="1" applyFill="1" applyBorder="1" applyAlignment="1">
      <alignment horizontal="center" vertical="center" wrapText="1"/>
    </xf>
    <xf numFmtId="0" fontId="23" fillId="13" borderId="28" xfId="0" applyFont="1" applyFill="1" applyBorder="1" applyAlignment="1">
      <alignment horizontal="center" vertical="center" wrapText="1"/>
    </xf>
    <xf numFmtId="0" fontId="23" fillId="13" borderId="27" xfId="0" applyFont="1" applyFill="1" applyBorder="1" applyAlignment="1">
      <alignment horizontal="center" vertical="center" wrapText="1"/>
    </xf>
    <xf numFmtId="0" fontId="22" fillId="12" borderId="55" xfId="0" applyFont="1" applyFill="1" applyBorder="1" applyAlignment="1">
      <alignment horizontal="center" vertical="center" wrapText="1"/>
    </xf>
    <xf numFmtId="0" fontId="22" fillId="12" borderId="59" xfId="0" applyFont="1" applyFill="1" applyBorder="1" applyAlignment="1">
      <alignment horizontal="center" vertical="center" wrapText="1"/>
    </xf>
    <xf numFmtId="0" fontId="22" fillId="8" borderId="34" xfId="0" applyFont="1" applyFill="1" applyBorder="1" applyAlignment="1">
      <alignment horizontal="center" vertical="center" wrapText="1"/>
    </xf>
    <xf numFmtId="0" fontId="22" fillId="8" borderId="59" xfId="0" applyFont="1" applyFill="1" applyBorder="1" applyAlignment="1">
      <alignment horizontal="center" vertical="center" wrapText="1"/>
    </xf>
    <xf numFmtId="0" fontId="22" fillId="8" borderId="55" xfId="0" applyFont="1" applyFill="1" applyBorder="1" applyAlignment="1">
      <alignment horizontal="center" vertical="center" wrapText="1"/>
    </xf>
    <xf numFmtId="0" fontId="0" fillId="13" borderId="31" xfId="0" applyFill="1" applyBorder="1" applyAlignment="1">
      <alignment horizontal="center" vertical="center"/>
    </xf>
    <xf numFmtId="0" fontId="0" fillId="13" borderId="26" xfId="0" applyFill="1" applyBorder="1" applyAlignment="1">
      <alignment horizontal="center" vertical="center"/>
    </xf>
    <xf numFmtId="0" fontId="0" fillId="13" borderId="69" xfId="0" applyFill="1" applyBorder="1" applyAlignment="1">
      <alignment horizontal="center" vertical="center"/>
    </xf>
    <xf numFmtId="0" fontId="0" fillId="13" borderId="60" xfId="0" applyFill="1" applyBorder="1" applyAlignment="1">
      <alignment horizontal="center" vertical="center"/>
    </xf>
    <xf numFmtId="0" fontId="23" fillId="9" borderId="69" xfId="0" applyFont="1" applyFill="1" applyBorder="1" applyAlignment="1">
      <alignment horizontal="center" vertical="center" wrapText="1"/>
    </xf>
    <xf numFmtId="0" fontId="23" fillId="9" borderId="60" xfId="0" applyFont="1" applyFill="1" applyBorder="1" applyAlignment="1">
      <alignment horizontal="center" vertical="center" wrapText="1"/>
    </xf>
    <xf numFmtId="0" fontId="22" fillId="11" borderId="35" xfId="0" applyFont="1" applyFill="1" applyBorder="1" applyAlignment="1">
      <alignment horizontal="center" vertical="center" wrapText="1"/>
    </xf>
    <xf numFmtId="0" fontId="22" fillId="11" borderId="0" xfId="0" applyFont="1" applyFill="1" applyAlignment="1">
      <alignment horizontal="center" vertical="center" wrapText="1"/>
    </xf>
    <xf numFmtId="0" fontId="22" fillId="11" borderId="28" xfId="0" applyFont="1" applyFill="1" applyBorder="1" applyAlignment="1">
      <alignment horizontal="center" vertical="center" wrapText="1"/>
    </xf>
    <xf numFmtId="0" fontId="22" fillId="8" borderId="78" xfId="0" applyFont="1" applyFill="1" applyBorder="1" applyAlignment="1">
      <alignment horizontal="center" vertical="center" wrapText="1"/>
    </xf>
    <xf numFmtId="0" fontId="22" fillId="8" borderId="0" xfId="0" applyFont="1" applyFill="1" applyAlignment="1">
      <alignment horizontal="center" vertical="center" wrapText="1"/>
    </xf>
    <xf numFmtId="0" fontId="22" fillId="8" borderId="45" xfId="0" applyFont="1" applyFill="1" applyBorder="1" applyAlignment="1">
      <alignment horizontal="center" vertical="center" wrapText="1"/>
    </xf>
    <xf numFmtId="0" fontId="22" fillId="13" borderId="34" xfId="0" applyFont="1" applyFill="1" applyBorder="1" applyAlignment="1">
      <alignment horizontal="center" vertical="center" wrapText="1"/>
    </xf>
    <xf numFmtId="0" fontId="23" fillId="13" borderId="36" xfId="0" applyFont="1" applyFill="1" applyBorder="1" applyAlignment="1">
      <alignment horizontal="center" vertical="center" wrapText="1"/>
    </xf>
    <xf numFmtId="0" fontId="22" fillId="8" borderId="67" xfId="0" applyFont="1" applyFill="1" applyBorder="1" applyAlignment="1">
      <alignment horizontal="center" vertical="center" wrapText="1"/>
    </xf>
    <xf numFmtId="0" fontId="22" fillId="8" borderId="68" xfId="0" applyFont="1" applyFill="1" applyBorder="1" applyAlignment="1">
      <alignment horizontal="center" vertical="center" wrapText="1"/>
    </xf>
    <xf numFmtId="0" fontId="22" fillId="6" borderId="80" xfId="0" applyFont="1" applyFill="1" applyBorder="1" applyAlignment="1">
      <alignment horizontal="left" vertical="center" wrapText="1"/>
    </xf>
    <xf numFmtId="0" fontId="22" fillId="6" borderId="81" xfId="0" applyFont="1" applyFill="1" applyBorder="1" applyAlignment="1">
      <alignment horizontal="left" vertical="center" wrapText="1"/>
    </xf>
    <xf numFmtId="0" fontId="21" fillId="19" borderId="34" xfId="0" applyFont="1" applyFill="1" applyBorder="1" applyAlignment="1">
      <alignment horizontal="left" vertical="center" wrapText="1"/>
    </xf>
    <xf numFmtId="0" fontId="21" fillId="19" borderId="35" xfId="0" applyFont="1" applyFill="1" applyBorder="1" applyAlignment="1">
      <alignment horizontal="left" vertical="center" wrapText="1"/>
    </xf>
    <xf numFmtId="0" fontId="21" fillId="19" borderId="29" xfId="0" applyFont="1" applyFill="1" applyBorder="1" applyAlignment="1">
      <alignment horizontal="left" vertical="center" wrapText="1"/>
    </xf>
    <xf numFmtId="0" fontId="21" fillId="19" borderId="31" xfId="0" applyFont="1" applyFill="1" applyBorder="1" applyAlignment="1">
      <alignment horizontal="left" vertical="center" wrapText="1"/>
    </xf>
    <xf numFmtId="0" fontId="21" fillId="19" borderId="26" xfId="0" applyFont="1" applyFill="1" applyBorder="1" applyAlignment="1">
      <alignment horizontal="left" vertical="center" wrapText="1"/>
    </xf>
    <xf numFmtId="0" fontId="21" fillId="16" borderId="34" xfId="0" applyFont="1" applyFill="1" applyBorder="1" applyAlignment="1">
      <alignment horizontal="center" vertical="center" wrapText="1"/>
    </xf>
    <xf numFmtId="0" fontId="21" fillId="16" borderId="35" xfId="0" applyFont="1" applyFill="1" applyBorder="1" applyAlignment="1">
      <alignment horizontal="center" vertical="center" wrapText="1"/>
    </xf>
    <xf numFmtId="0" fontId="21" fillId="16" borderId="29" xfId="0" applyFont="1" applyFill="1" applyBorder="1" applyAlignment="1">
      <alignment horizontal="center" vertical="center" wrapText="1"/>
    </xf>
    <xf numFmtId="0" fontId="20" fillId="16" borderId="31" xfId="0" applyFont="1" applyFill="1" applyBorder="1" applyAlignment="1">
      <alignment horizontal="center" vertical="center" wrapText="1"/>
    </xf>
    <xf numFmtId="0" fontId="20" fillId="16" borderId="24" xfId="0" applyFont="1" applyFill="1" applyBorder="1" applyAlignment="1">
      <alignment horizontal="center" vertical="center" wrapText="1"/>
    </xf>
    <xf numFmtId="0" fontId="20" fillId="16" borderId="26" xfId="0" applyFont="1" applyFill="1" applyBorder="1" applyAlignment="1">
      <alignment horizontal="center" vertical="center" wrapText="1"/>
    </xf>
    <xf numFmtId="0" fontId="22" fillId="6" borderId="79" xfId="0" applyFont="1" applyFill="1" applyBorder="1" applyAlignment="1">
      <alignment horizontal="center" vertical="center" wrapText="1"/>
    </xf>
    <xf numFmtId="0" fontId="22" fillId="6" borderId="0" xfId="0" applyFont="1" applyFill="1" applyAlignment="1">
      <alignment horizontal="center" vertical="center" wrapText="1"/>
    </xf>
    <xf numFmtId="0" fontId="21" fillId="16" borderId="34" xfId="0" applyFont="1" applyFill="1" applyBorder="1" applyAlignment="1">
      <alignment horizontal="left" vertical="center" wrapText="1"/>
    </xf>
    <xf numFmtId="0" fontId="21" fillId="16" borderId="35" xfId="0" applyFont="1" applyFill="1" applyBorder="1" applyAlignment="1">
      <alignment horizontal="left" vertical="center" wrapText="1"/>
    </xf>
    <xf numFmtId="0" fontId="21" fillId="16" borderId="29" xfId="0" applyFont="1" applyFill="1" applyBorder="1" applyAlignment="1">
      <alignment horizontal="left" vertical="center" wrapText="1"/>
    </xf>
    <xf numFmtId="0" fontId="22" fillId="6" borderId="80" xfId="0" applyFont="1" applyFill="1" applyBorder="1" applyAlignment="1">
      <alignment horizontal="center" vertical="center" wrapText="1"/>
    </xf>
    <xf numFmtId="0" fontId="22" fillId="6" borderId="81" xfId="0" applyFont="1" applyFill="1" applyBorder="1" applyAlignment="1">
      <alignment horizontal="center" vertical="center" wrapText="1"/>
    </xf>
    <xf numFmtId="0" fontId="21" fillId="16" borderId="31" xfId="0" applyFont="1" applyFill="1" applyBorder="1" applyAlignment="1">
      <alignment horizontal="left" vertical="center" wrapText="1"/>
    </xf>
    <xf numFmtId="0" fontId="21" fillId="16" borderId="26" xfId="0" applyFont="1" applyFill="1" applyBorder="1" applyAlignment="1">
      <alignment horizontal="left" vertical="center" wrapText="1"/>
    </xf>
    <xf numFmtId="0" fontId="20" fillId="16" borderId="36" xfId="0" applyFont="1" applyFill="1" applyBorder="1" applyAlignment="1">
      <alignment horizontal="center" vertical="center" wrapText="1"/>
    </xf>
    <xf numFmtId="0" fontId="20" fillId="16" borderId="27" xfId="0" applyFont="1" applyFill="1" applyBorder="1" applyAlignment="1">
      <alignment horizontal="center" vertical="center" wrapText="1"/>
    </xf>
    <xf numFmtId="0" fontId="21" fillId="19" borderId="34" xfId="0" applyFont="1" applyFill="1" applyBorder="1" applyAlignment="1">
      <alignment horizontal="center" vertical="center" wrapText="1"/>
    </xf>
    <xf numFmtId="0" fontId="21" fillId="19" borderId="35" xfId="0" applyFont="1" applyFill="1" applyBorder="1" applyAlignment="1">
      <alignment horizontal="center" vertical="center" wrapText="1"/>
    </xf>
    <xf numFmtId="0" fontId="21" fillId="19" borderId="29" xfId="0" applyFont="1" applyFill="1" applyBorder="1" applyAlignment="1">
      <alignment horizontal="center" vertical="center" wrapText="1"/>
    </xf>
    <xf numFmtId="0" fontId="20" fillId="19" borderId="36" xfId="0" applyFont="1" applyFill="1" applyBorder="1" applyAlignment="1">
      <alignment horizontal="center" vertical="center" wrapText="1"/>
    </xf>
    <xf numFmtId="0" fontId="20" fillId="19" borderId="28" xfId="0" applyFont="1" applyFill="1" applyBorder="1" applyAlignment="1">
      <alignment horizontal="center" vertical="center" wrapText="1"/>
    </xf>
    <xf numFmtId="0" fontId="20" fillId="19" borderId="27" xfId="0" applyFont="1" applyFill="1" applyBorder="1" applyAlignment="1">
      <alignment horizontal="center" vertical="center" wrapText="1"/>
    </xf>
    <xf numFmtId="0" fontId="20" fillId="16" borderId="28" xfId="0" applyFont="1" applyFill="1" applyBorder="1" applyAlignment="1">
      <alignment horizontal="center" vertical="center" wrapText="1"/>
    </xf>
    <xf numFmtId="0" fontId="23" fillId="6" borderId="80" xfId="0" applyFont="1" applyFill="1" applyBorder="1" applyAlignment="1">
      <alignment horizontal="center" vertical="center" wrapText="1"/>
    </xf>
    <xf numFmtId="0" fontId="23" fillId="6" borderId="81" xfId="0" applyFont="1" applyFill="1" applyBorder="1" applyAlignment="1">
      <alignment horizontal="center" vertical="center" wrapText="1"/>
    </xf>
    <xf numFmtId="0" fontId="24" fillId="16" borderId="36" xfId="0" applyFont="1" applyFill="1" applyBorder="1" applyAlignment="1">
      <alignment horizontal="center" vertical="center"/>
    </xf>
    <xf numFmtId="0" fontId="24" fillId="16" borderId="28" xfId="0" applyFont="1" applyFill="1" applyBorder="1" applyAlignment="1">
      <alignment horizontal="center" vertical="center"/>
    </xf>
    <xf numFmtId="0" fontId="25" fillId="16" borderId="31" xfId="0" applyFont="1" applyFill="1" applyBorder="1" applyAlignment="1">
      <alignment horizontal="center" vertical="center" wrapText="1"/>
    </xf>
    <xf numFmtId="0" fontId="25" fillId="16" borderId="26" xfId="0" applyFont="1" applyFill="1" applyBorder="1" applyAlignment="1">
      <alignment horizontal="center" vertical="center" wrapText="1"/>
    </xf>
    <xf numFmtId="0" fontId="24" fillId="16" borderId="34" xfId="0" applyFont="1" applyFill="1" applyBorder="1" applyAlignment="1">
      <alignment horizontal="center" vertical="center"/>
    </xf>
    <xf numFmtId="0" fontId="24" fillId="16" borderId="35" xfId="0" applyFont="1" applyFill="1" applyBorder="1" applyAlignment="1">
      <alignment horizontal="center" vertical="center"/>
    </xf>
    <xf numFmtId="0" fontId="24" fillId="16" borderId="29" xfId="0" applyFont="1" applyFill="1" applyBorder="1" applyAlignment="1">
      <alignment horizontal="center" vertical="center"/>
    </xf>
    <xf numFmtId="0" fontId="25" fillId="16" borderId="24" xfId="0" applyFont="1" applyFill="1" applyBorder="1" applyAlignment="1">
      <alignment horizontal="center" vertical="center" wrapText="1"/>
    </xf>
    <xf numFmtId="0" fontId="30" fillId="0" borderId="92" xfId="0" applyFont="1" applyBorder="1" applyAlignment="1">
      <alignment horizontal="center" vertical="center" wrapText="1"/>
    </xf>
    <xf numFmtId="0" fontId="30" fillId="0" borderId="93" xfId="0" applyFont="1" applyBorder="1" applyAlignment="1">
      <alignment horizontal="center" vertical="center" wrapText="1"/>
    </xf>
    <xf numFmtId="0" fontId="30" fillId="0" borderId="96" xfId="0" applyFont="1" applyBorder="1" applyAlignment="1">
      <alignment vertical="center" wrapText="1"/>
    </xf>
    <xf numFmtId="0" fontId="30" fillId="0" borderId="93" xfId="0" applyFont="1" applyBorder="1" applyAlignment="1">
      <alignment vertical="center" wrapText="1"/>
    </xf>
    <xf numFmtId="0" fontId="30" fillId="0" borderId="92" xfId="0" applyFont="1" applyBorder="1" applyAlignment="1">
      <alignment vertical="center" wrapText="1"/>
    </xf>
    <xf numFmtId="0" fontId="22" fillId="8" borderId="39" xfId="0" applyFont="1" applyFill="1" applyBorder="1" applyAlignment="1">
      <alignment horizontal="center" vertical="center" wrapText="1"/>
    </xf>
    <xf numFmtId="0" fontId="22" fillId="8" borderId="40" xfId="0" applyFont="1" applyFill="1" applyBorder="1" applyAlignment="1">
      <alignment horizontal="center" vertical="center" wrapText="1"/>
    </xf>
    <xf numFmtId="0" fontId="23" fillId="8" borderId="47" xfId="0" applyFont="1" applyFill="1" applyBorder="1" applyAlignment="1">
      <alignment horizontal="center" vertical="center" wrapText="1"/>
    </xf>
    <xf numFmtId="0" fontId="23" fillId="8" borderId="48" xfId="0" applyFont="1" applyFill="1" applyBorder="1" applyAlignment="1">
      <alignment horizontal="center" vertical="center" wrapText="1"/>
    </xf>
    <xf numFmtId="0" fontId="20" fillId="19" borderId="31" xfId="0" applyFont="1" applyFill="1" applyBorder="1" applyAlignment="1">
      <alignment horizontal="center" vertical="center" wrapText="1"/>
    </xf>
    <xf numFmtId="0" fontId="20" fillId="19" borderId="24" xfId="0" applyFont="1" applyFill="1" applyBorder="1" applyAlignment="1">
      <alignment horizontal="center" vertical="center" wrapText="1"/>
    </xf>
    <xf numFmtId="0" fontId="20" fillId="19" borderId="26" xfId="0" applyFont="1" applyFill="1" applyBorder="1" applyAlignment="1">
      <alignment horizontal="center" vertical="center" wrapText="1"/>
    </xf>
    <xf numFmtId="0" fontId="22" fillId="16" borderId="34" xfId="0" applyFont="1" applyFill="1" applyBorder="1" applyAlignment="1">
      <alignment horizontal="center" vertical="center" wrapText="1"/>
    </xf>
    <xf numFmtId="0" fontId="22" fillId="16" borderId="35" xfId="0" applyFont="1" applyFill="1" applyBorder="1" applyAlignment="1">
      <alignment horizontal="center" vertical="center" wrapText="1"/>
    </xf>
    <xf numFmtId="0" fontId="22" fillId="16" borderId="29" xfId="0" applyFont="1" applyFill="1" applyBorder="1" applyAlignment="1">
      <alignment horizontal="center" vertical="center" wrapText="1"/>
    </xf>
    <xf numFmtId="0" fontId="23" fillId="17" borderId="31" xfId="0" applyFont="1" applyFill="1" applyBorder="1" applyAlignment="1">
      <alignment horizontal="center" vertical="center" wrapText="1"/>
    </xf>
    <xf numFmtId="0" fontId="23" fillId="17" borderId="24" xfId="0" applyFont="1" applyFill="1" applyBorder="1" applyAlignment="1">
      <alignment horizontal="center" vertical="center" wrapText="1"/>
    </xf>
    <xf numFmtId="0" fontId="23" fillId="17" borderId="26" xfId="0" applyFont="1" applyFill="1" applyBorder="1" applyAlignment="1">
      <alignment horizontal="center" vertical="center" wrapText="1"/>
    </xf>
    <xf numFmtId="0" fontId="22" fillId="6" borderId="67" xfId="0" applyFont="1" applyFill="1" applyBorder="1" applyAlignment="1">
      <alignment horizontal="center" vertical="center" wrapText="1"/>
    </xf>
    <xf numFmtId="0" fontId="20" fillId="16" borderId="34" xfId="0" applyFont="1" applyFill="1" applyBorder="1" applyAlignment="1">
      <alignment horizontal="center" vertical="center" wrapText="1"/>
    </xf>
    <xf numFmtId="0" fontId="20" fillId="16" borderId="35" xfId="0" applyFont="1" applyFill="1" applyBorder="1" applyAlignment="1">
      <alignment horizontal="center" vertical="center" wrapText="1"/>
    </xf>
    <xf numFmtId="0" fontId="20" fillId="16" borderId="29" xfId="0" applyFont="1" applyFill="1" applyBorder="1" applyAlignment="1">
      <alignment horizontal="center" vertical="center" wrapText="1"/>
    </xf>
    <xf numFmtId="0" fontId="21" fillId="16" borderId="31" xfId="0" applyFont="1" applyFill="1" applyBorder="1" applyAlignment="1">
      <alignment horizontal="center" vertical="center" wrapText="1"/>
    </xf>
    <xf numFmtId="0" fontId="21" fillId="16" borderId="24" xfId="0" applyFont="1" applyFill="1" applyBorder="1" applyAlignment="1">
      <alignment horizontal="center" vertical="center" wrapText="1"/>
    </xf>
    <xf numFmtId="0" fontId="21" fillId="16" borderId="26" xfId="0" applyFont="1" applyFill="1" applyBorder="1" applyAlignment="1">
      <alignment horizontal="center" vertical="center" wrapText="1"/>
    </xf>
    <xf numFmtId="0" fontId="29" fillId="16" borderId="31" xfId="0" applyFont="1" applyFill="1" applyBorder="1" applyAlignment="1">
      <alignment horizontal="center" vertical="center"/>
    </xf>
    <xf numFmtId="0" fontId="29" fillId="16" borderId="24" xfId="0" applyFont="1" applyFill="1" applyBorder="1" applyAlignment="1">
      <alignment horizontal="center" vertical="center"/>
    </xf>
    <xf numFmtId="0" fontId="29" fillId="16" borderId="26" xfId="0" applyFont="1" applyFill="1" applyBorder="1" applyAlignment="1">
      <alignment horizontal="center" vertical="center"/>
    </xf>
    <xf numFmtId="0" fontId="20" fillId="19" borderId="78" xfId="0" applyFont="1" applyFill="1" applyBorder="1" applyAlignment="1">
      <alignment horizontal="center" vertical="center" wrapText="1"/>
    </xf>
    <xf numFmtId="0" fontId="20" fillId="19" borderId="0" xfId="0" applyFont="1" applyFill="1" applyAlignment="1">
      <alignment horizontal="center" vertical="center" wrapText="1"/>
    </xf>
    <xf numFmtId="0" fontId="20" fillId="19" borderId="31" xfId="0" applyFont="1" applyFill="1" applyBorder="1" applyAlignment="1">
      <alignment horizontal="center" vertical="center"/>
    </xf>
    <xf numFmtId="0" fontId="20" fillId="19" borderId="24" xfId="0" applyFont="1" applyFill="1" applyBorder="1" applyAlignment="1">
      <alignment horizontal="center" vertical="center"/>
    </xf>
    <xf numFmtId="0" fontId="20" fillId="19" borderId="26" xfId="0" applyFont="1" applyFill="1" applyBorder="1" applyAlignment="1">
      <alignment horizontal="center" vertical="center"/>
    </xf>
    <xf numFmtId="0" fontId="23" fillId="16" borderId="36" xfId="0" applyFont="1" applyFill="1" applyBorder="1" applyAlignment="1">
      <alignment horizontal="center" vertical="center" wrapText="1"/>
    </xf>
    <xf numFmtId="0" fontId="23" fillId="16" borderId="28" xfId="0" applyFont="1" applyFill="1" applyBorder="1" applyAlignment="1">
      <alignment horizontal="center" vertical="center" wrapText="1"/>
    </xf>
    <xf numFmtId="0" fontId="23" fillId="16" borderId="27" xfId="0" applyFont="1" applyFill="1" applyBorder="1" applyAlignment="1">
      <alignment horizontal="center" vertical="center" wrapText="1"/>
    </xf>
    <xf numFmtId="0" fontId="21" fillId="19" borderId="36" xfId="0" applyFont="1" applyFill="1" applyBorder="1" applyAlignment="1">
      <alignment horizontal="center" vertical="center" wrapText="1"/>
    </xf>
    <xf numFmtId="0" fontId="21" fillId="19" borderId="28" xfId="0" applyFont="1" applyFill="1" applyBorder="1" applyAlignment="1">
      <alignment horizontal="center" vertical="center" wrapText="1"/>
    </xf>
    <xf numFmtId="0" fontId="21" fillId="19" borderId="27" xfId="0" applyFont="1" applyFill="1" applyBorder="1" applyAlignment="1">
      <alignment horizontal="center" vertical="center" wrapText="1"/>
    </xf>
    <xf numFmtId="0" fontId="29" fillId="19" borderId="31" xfId="0" applyFont="1" applyFill="1" applyBorder="1" applyAlignment="1">
      <alignment horizontal="center" vertical="center"/>
    </xf>
    <xf numFmtId="0" fontId="29" fillId="19" borderId="24" xfId="0" applyFont="1" applyFill="1" applyBorder="1" applyAlignment="1">
      <alignment horizontal="center" vertical="center"/>
    </xf>
    <xf numFmtId="0" fontId="29" fillId="19" borderId="26" xfId="0" applyFont="1" applyFill="1" applyBorder="1" applyAlignment="1">
      <alignment horizontal="center" vertical="center"/>
    </xf>
    <xf numFmtId="0" fontId="21" fillId="19" borderId="31" xfId="0" applyFont="1" applyFill="1" applyBorder="1" applyAlignment="1">
      <alignment horizontal="center" vertical="center" wrapText="1"/>
    </xf>
    <xf numFmtId="0" fontId="21" fillId="19" borderId="24" xfId="0" applyFont="1" applyFill="1" applyBorder="1" applyAlignment="1">
      <alignment horizontal="center" vertical="center" wrapText="1"/>
    </xf>
    <xf numFmtId="0" fontId="21" fillId="19" borderId="26" xfId="0" applyFont="1" applyFill="1" applyBorder="1" applyAlignment="1">
      <alignment horizontal="center" vertical="center" wrapText="1"/>
    </xf>
    <xf numFmtId="0" fontId="20" fillId="16" borderId="31" xfId="0" applyFont="1" applyFill="1" applyBorder="1" applyAlignment="1">
      <alignment horizontal="center" vertical="center"/>
    </xf>
    <xf numFmtId="0" fontId="20" fillId="16" borderId="24" xfId="0" applyFont="1" applyFill="1" applyBorder="1" applyAlignment="1">
      <alignment horizontal="center" vertical="center"/>
    </xf>
    <xf numFmtId="0" fontId="20" fillId="16" borderId="26" xfId="0" applyFont="1" applyFill="1" applyBorder="1" applyAlignment="1">
      <alignment horizontal="center" vertical="center"/>
    </xf>
    <xf numFmtId="0" fontId="22" fillId="6" borderId="62" xfId="0" applyFont="1" applyFill="1" applyBorder="1" applyAlignment="1">
      <alignment horizontal="center" vertical="center" wrapText="1"/>
    </xf>
    <xf numFmtId="0" fontId="22" fillId="6" borderId="28" xfId="0" applyFont="1" applyFill="1" applyBorder="1" applyAlignment="1">
      <alignment horizontal="center" vertical="center" wrapText="1"/>
    </xf>
    <xf numFmtId="0" fontId="22" fillId="6" borderId="27" xfId="0" applyFont="1" applyFill="1" applyBorder="1" applyAlignment="1">
      <alignment horizontal="center" vertical="center" wrapText="1"/>
    </xf>
    <xf numFmtId="0" fontId="20" fillId="19" borderId="78" xfId="0" applyFont="1" applyFill="1" applyBorder="1" applyAlignment="1">
      <alignment horizontal="center" wrapText="1"/>
    </xf>
    <xf numFmtId="0" fontId="20" fillId="19" borderId="0" xfId="0" applyFont="1" applyFill="1" applyAlignment="1">
      <alignment horizontal="center" wrapText="1"/>
    </xf>
    <xf numFmtId="0" fontId="20" fillId="19" borderId="30" xfId="0" applyFont="1" applyFill="1" applyBorder="1" applyAlignment="1">
      <alignment horizontal="center" wrapText="1"/>
    </xf>
    <xf numFmtId="0" fontId="21" fillId="19" borderId="34" xfId="0" applyFont="1" applyFill="1" applyBorder="1" applyAlignment="1">
      <alignment horizontal="center" vertical="center"/>
    </xf>
    <xf numFmtId="0" fontId="21" fillId="19" borderId="35" xfId="0" applyFont="1" applyFill="1" applyBorder="1" applyAlignment="1">
      <alignment horizontal="center" vertical="center"/>
    </xf>
    <xf numFmtId="0" fontId="21" fillId="19" borderId="29" xfId="0" applyFont="1" applyFill="1" applyBorder="1" applyAlignment="1">
      <alignment horizontal="center" vertical="center"/>
    </xf>
    <xf numFmtId="0" fontId="20" fillId="19" borderId="36" xfId="0" applyFont="1" applyFill="1" applyBorder="1" applyAlignment="1">
      <alignment horizontal="center" vertical="center"/>
    </xf>
    <xf numFmtId="0" fontId="20" fillId="19" borderId="28" xfId="0" applyFont="1" applyFill="1" applyBorder="1" applyAlignment="1">
      <alignment horizontal="center" vertical="center"/>
    </xf>
    <xf numFmtId="0" fontId="20" fillId="19" borderId="27" xfId="0" applyFont="1" applyFill="1" applyBorder="1" applyAlignment="1">
      <alignment horizontal="center" vertical="center"/>
    </xf>
    <xf numFmtId="0" fontId="20" fillId="16" borderId="62" xfId="0" applyFont="1" applyFill="1" applyBorder="1" applyAlignment="1">
      <alignment horizontal="center" wrapText="1"/>
    </xf>
    <xf numFmtId="0" fontId="20" fillId="16" borderId="28" xfId="0" applyFont="1" applyFill="1" applyBorder="1" applyAlignment="1">
      <alignment horizontal="center" wrapText="1"/>
    </xf>
    <xf numFmtId="0" fontId="20" fillId="16" borderId="27" xfId="0" applyFont="1" applyFill="1" applyBorder="1" applyAlignment="1">
      <alignment horizontal="center" wrapText="1"/>
    </xf>
    <xf numFmtId="0" fontId="20" fillId="16" borderId="68" xfId="0" applyFont="1" applyFill="1" applyBorder="1" applyAlignment="1">
      <alignment horizontal="center" vertical="center" wrapText="1"/>
    </xf>
    <xf numFmtId="0" fontId="22" fillId="19" borderId="63" xfId="0" applyFont="1" applyFill="1" applyBorder="1" applyAlignment="1">
      <alignment horizontal="center" vertical="center" wrapText="1"/>
    </xf>
    <xf numFmtId="0" fontId="22" fillId="19" borderId="52" xfId="0" applyFont="1" applyFill="1" applyBorder="1" applyAlignment="1">
      <alignment horizontal="center" vertical="center" wrapText="1"/>
    </xf>
    <xf numFmtId="0" fontId="22" fillId="16" borderId="31" xfId="0" applyFont="1" applyFill="1" applyBorder="1" applyAlignment="1">
      <alignment horizontal="center" vertical="center" wrapText="1"/>
    </xf>
    <xf numFmtId="0" fontId="22" fillId="16" borderId="24" xfId="0" applyFont="1" applyFill="1" applyBorder="1" applyAlignment="1">
      <alignment horizontal="center" vertical="center" wrapText="1"/>
    </xf>
    <xf numFmtId="0" fontId="22" fillId="16" borderId="26" xfId="0" applyFont="1" applyFill="1" applyBorder="1" applyAlignment="1">
      <alignment horizontal="center" vertical="center" wrapText="1"/>
    </xf>
    <xf numFmtId="0" fontId="22" fillId="19" borderId="58" xfId="0" applyFont="1" applyFill="1" applyBorder="1" applyAlignment="1">
      <alignment horizontal="center" vertical="center" wrapText="1"/>
    </xf>
    <xf numFmtId="0" fontId="22" fillId="19" borderId="60" xfId="0" applyFont="1" applyFill="1" applyBorder="1" applyAlignment="1">
      <alignment horizontal="center" vertical="center" wrapText="1"/>
    </xf>
    <xf numFmtId="0" fontId="23" fillId="16" borderId="31" xfId="0" applyFont="1" applyFill="1" applyBorder="1" applyAlignment="1">
      <alignment horizontal="center" vertical="center" wrapText="1"/>
    </xf>
    <xf numFmtId="0" fontId="23" fillId="16" borderId="24" xfId="0" applyFont="1" applyFill="1" applyBorder="1" applyAlignment="1">
      <alignment horizontal="center" vertical="center" wrapText="1"/>
    </xf>
    <xf numFmtId="0" fontId="23" fillId="16" borderId="26" xfId="0" applyFont="1" applyFill="1" applyBorder="1" applyAlignment="1">
      <alignment horizontal="center" vertical="center" wrapText="1"/>
    </xf>
  </cellXfs>
  <cellStyles count="4">
    <cellStyle name="Comma" xfId="1" builtinId="3"/>
    <cellStyle name="Millares 2" xfId="2" xr:uid="{EF58BAC5-E7B4-4562-8F8D-F55A683FA721}"/>
    <cellStyle name="Moneda [0] 2" xfId="3" xr:uid="{CC00846C-DD1D-4F96-AB8B-348D0D48E5D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182880</xdr:colOff>
      <xdr:row>18</xdr:row>
      <xdr:rowOff>30480</xdr:rowOff>
    </xdr:from>
    <xdr:to>
      <xdr:col>6</xdr:col>
      <xdr:colOff>868680</xdr:colOff>
      <xdr:row>20</xdr:row>
      <xdr:rowOff>32385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5088E1-D8B7-45F7-AC18-0D809D71856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16930" y="3373755"/>
          <a:ext cx="685800" cy="411480"/>
        </a:xfrm>
        <a:prstGeom prst="rect">
          <a:avLst/>
        </a:prstGeom>
      </xdr:spPr>
    </xdr:pic>
    <xdr:clientData/>
  </xdr:twoCellAnchor>
  <xdr:twoCellAnchor editAs="oneCell">
    <xdr:from>
      <xdr:col>6</xdr:col>
      <xdr:colOff>188595</xdr:colOff>
      <xdr:row>20</xdr:row>
      <xdr:rowOff>15240</xdr:rowOff>
    </xdr:from>
    <xdr:to>
      <xdr:col>6</xdr:col>
      <xdr:colOff>866775</xdr:colOff>
      <xdr:row>21</xdr:row>
      <xdr:rowOff>97155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2D0E939-12D6-4917-BEF5-6D241B6EDCF1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60745" y="4625340"/>
          <a:ext cx="678180" cy="281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Azul cálido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52C24-120D-4415-A5C0-7245FED06110}">
  <dimension ref="A1:J50"/>
  <sheetViews>
    <sheetView topLeftCell="A6" zoomScaleNormal="100" workbookViewId="0">
      <selection activeCell="H17" sqref="H17"/>
    </sheetView>
  </sheetViews>
  <sheetFormatPr defaultColWidth="11.44140625" defaultRowHeight="14.4" x14ac:dyDescent="0.3"/>
  <cols>
    <col min="1" max="1" width="5.6640625" bestFit="1" customWidth="1"/>
    <col min="2" max="2" width="31.6640625" bestFit="1" customWidth="1"/>
    <col min="3" max="3" width="7.33203125" bestFit="1" customWidth="1"/>
    <col min="4" max="4" width="13.88671875" bestFit="1" customWidth="1"/>
    <col min="5" max="5" width="14.109375" bestFit="1" customWidth="1"/>
    <col min="6" max="6" width="10.5546875" bestFit="1" customWidth="1"/>
    <col min="7" max="7" width="13.5546875" bestFit="1" customWidth="1"/>
    <col min="8" max="8" width="12.88671875" bestFit="1" customWidth="1"/>
    <col min="9" max="9" width="4.88671875" customWidth="1"/>
    <col min="10" max="10" width="68.33203125" customWidth="1"/>
  </cols>
  <sheetData>
    <row r="1" spans="1:10" ht="18" x14ac:dyDescent="0.35">
      <c r="A1" s="352" t="s">
        <v>0</v>
      </c>
      <c r="B1" s="352"/>
      <c r="C1" s="352"/>
      <c r="D1" s="352"/>
      <c r="E1" s="352"/>
      <c r="F1" s="352"/>
      <c r="G1" s="352"/>
      <c r="H1" s="352"/>
    </row>
    <row r="2" spans="1:10" ht="15.6" x14ac:dyDescent="0.3">
      <c r="A2" s="353" t="s">
        <v>1</v>
      </c>
      <c r="B2" s="353"/>
      <c r="C2" s="353"/>
      <c r="D2" s="353"/>
      <c r="E2" s="353"/>
      <c r="F2" s="353"/>
      <c r="G2" s="353"/>
      <c r="H2" s="353"/>
    </row>
    <row r="3" spans="1:10" ht="15.6" x14ac:dyDescent="0.3">
      <c r="A3" s="353" t="s">
        <v>2</v>
      </c>
      <c r="B3" s="353"/>
      <c r="C3" s="353"/>
      <c r="D3" s="353"/>
      <c r="E3" s="353"/>
      <c r="F3" s="353"/>
      <c r="G3" s="353"/>
      <c r="H3" s="353"/>
    </row>
    <row r="4" spans="1:10" ht="15" thickBot="1" x14ac:dyDescent="0.35">
      <c r="A4" s="354" t="s">
        <v>3</v>
      </c>
      <c r="B4" s="354"/>
      <c r="C4" s="354"/>
      <c r="D4" s="354"/>
      <c r="E4" s="354"/>
      <c r="F4" s="354"/>
      <c r="G4" s="354"/>
      <c r="H4" s="354"/>
    </row>
    <row r="5" spans="1:10" ht="31.8" thickBot="1" x14ac:dyDescent="0.35">
      <c r="A5" s="1" t="s">
        <v>4</v>
      </c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7" t="s">
        <v>10</v>
      </c>
      <c r="H5" s="3" t="s">
        <v>11</v>
      </c>
    </row>
    <row r="6" spans="1:10" ht="16.2" thickBot="1" x14ac:dyDescent="0.35">
      <c r="A6" s="34">
        <v>1</v>
      </c>
      <c r="B6" s="35" t="s">
        <v>12</v>
      </c>
      <c r="C6" s="36"/>
      <c r="D6" s="36"/>
      <c r="E6" s="36"/>
      <c r="F6" s="36"/>
      <c r="G6" s="36"/>
      <c r="H6" s="37"/>
    </row>
    <row r="7" spans="1:10" ht="15.6" x14ac:dyDescent="0.3">
      <c r="A7" s="28">
        <v>1.1000000000000001</v>
      </c>
      <c r="B7" s="29" t="s">
        <v>13</v>
      </c>
      <c r="C7" s="30">
        <v>1</v>
      </c>
      <c r="D7" s="30" t="s">
        <v>14</v>
      </c>
      <c r="E7" s="31" t="e">
        <f>#REF!+#REF!+#REF!+#REF!+#REF!+#REF!+#REF!+#REF!+#REF!+#REF!</f>
        <v>#REF!</v>
      </c>
      <c r="F7" s="32">
        <v>31.25</v>
      </c>
      <c r="G7" s="32" t="e">
        <f>+C7*E7*F7</f>
        <v>#REF!</v>
      </c>
      <c r="H7" s="33" t="e">
        <f>#REF!+#REF!+#REF!+#REF!+#REF!+#REF!+#REF!+#REF!+#REF!+#REF!</f>
        <v>#REF!</v>
      </c>
    </row>
    <row r="8" spans="1:10" ht="16.2" thickBot="1" x14ac:dyDescent="0.35">
      <c r="A8" s="38"/>
      <c r="B8" s="39" t="s">
        <v>15</v>
      </c>
      <c r="C8" s="39"/>
      <c r="D8" s="39"/>
      <c r="E8" s="40"/>
      <c r="F8" s="41"/>
      <c r="G8" s="41"/>
      <c r="H8" s="42" t="e">
        <f>SUM(H7:H7)</f>
        <v>#REF!</v>
      </c>
      <c r="J8" s="64" t="s">
        <v>16</v>
      </c>
    </row>
    <row r="9" spans="1:10" ht="16.2" thickBot="1" x14ac:dyDescent="0.35">
      <c r="A9" s="34">
        <v>2</v>
      </c>
      <c r="B9" s="46" t="s">
        <v>17</v>
      </c>
      <c r="C9" s="47"/>
      <c r="D9" s="47"/>
      <c r="E9" s="47"/>
      <c r="F9" s="47"/>
      <c r="G9" s="47"/>
      <c r="H9" s="35"/>
      <c r="J9" s="60" t="s">
        <v>18</v>
      </c>
    </row>
    <row r="10" spans="1:10" ht="15.6" x14ac:dyDescent="0.3">
      <c r="A10" s="28">
        <v>2.1</v>
      </c>
      <c r="B10" s="43" t="s">
        <v>19</v>
      </c>
      <c r="C10" s="44">
        <v>1</v>
      </c>
      <c r="D10" s="30" t="s">
        <v>14</v>
      </c>
      <c r="E10" s="31" t="e">
        <f>#REF!+#REF!+#REF!+#REF!+#REF!+#REF!+#REF!+#REF!+#REF!+#REF!</f>
        <v>#REF!</v>
      </c>
      <c r="F10" s="32">
        <v>31.25</v>
      </c>
      <c r="G10" s="32" t="e">
        <f t="shared" ref="G10:G13" si="0">+C10*E10*F10</f>
        <v>#REF!</v>
      </c>
      <c r="H10" s="33" t="e">
        <f>#REF!+#REF!+#REF!+#REF!+#REF!+#REF!+#REF!+#REF!+#REF!+#REF!</f>
        <v>#REF!</v>
      </c>
      <c r="J10" s="61" t="s">
        <v>20</v>
      </c>
    </row>
    <row r="11" spans="1:10" ht="15.6" x14ac:dyDescent="0.3">
      <c r="A11" s="26">
        <v>2.2000000000000002</v>
      </c>
      <c r="B11" s="43" t="s">
        <v>21</v>
      </c>
      <c r="C11" s="44">
        <v>1</v>
      </c>
      <c r="D11" s="30" t="s">
        <v>14</v>
      </c>
      <c r="E11" s="31" t="e">
        <f>#REF!+#REF!+#REF!+#REF!+#REF!+#REF!+#REF!+#REF!+#REF!+#REF!</f>
        <v>#REF!</v>
      </c>
      <c r="F11" s="32">
        <v>31.25</v>
      </c>
      <c r="G11" s="32" t="e">
        <f t="shared" si="0"/>
        <v>#REF!</v>
      </c>
      <c r="H11" s="73" t="e">
        <f>#REF!+#REF!+#REF!+#REF!+#REF!+#REF!+#REF!+#REF!+#REF!+#REF!</f>
        <v>#REF!</v>
      </c>
      <c r="J11" s="62" t="s">
        <v>22</v>
      </c>
    </row>
    <row r="12" spans="1:10" ht="15.6" x14ac:dyDescent="0.3">
      <c r="A12" s="26">
        <v>2.2999999999999998</v>
      </c>
      <c r="B12" s="43" t="s">
        <v>23</v>
      </c>
      <c r="C12" s="44">
        <v>1</v>
      </c>
      <c r="D12" s="30" t="s">
        <v>24</v>
      </c>
      <c r="E12" s="31" t="e">
        <f>#REF!+#REF!+#REF!+#REF!+#REF!+#REF!+#REF!+#REF!+#REF!+#REF!</f>
        <v>#REF!</v>
      </c>
      <c r="F12" s="45">
        <v>150</v>
      </c>
      <c r="G12" s="32" t="e">
        <f t="shared" si="0"/>
        <v>#REF!</v>
      </c>
      <c r="H12" s="33" t="e">
        <f>#REF!+#REF!+#REF!+#REF!+#REF!+#REF!+#REF!+#REF!+#REF!+#REF!</f>
        <v>#REF!</v>
      </c>
      <c r="J12" s="60" t="s">
        <v>25</v>
      </c>
    </row>
    <row r="13" spans="1:10" ht="15.6" x14ac:dyDescent="0.3">
      <c r="A13" s="4">
        <v>2.4</v>
      </c>
      <c r="B13" s="23" t="s">
        <v>26</v>
      </c>
      <c r="C13" s="25">
        <v>30</v>
      </c>
      <c r="D13" s="22" t="s">
        <v>24</v>
      </c>
      <c r="E13" s="31" t="e">
        <f>#REF!+#REF!+#REF!+#REF!+#REF!+#REF!+#REF!+#REF!+#REF!+#REF!</f>
        <v>#REF!</v>
      </c>
      <c r="F13" s="24">
        <v>14</v>
      </c>
      <c r="G13" s="32" t="e">
        <f t="shared" si="0"/>
        <v>#REF!</v>
      </c>
      <c r="H13" s="33" t="e">
        <f>#REF!+#REF!+#REF!+#REF!+#REF!+#REF!+#REF!+#REF!+#REF!+#REF!</f>
        <v>#REF!</v>
      </c>
      <c r="J13" s="61" t="s">
        <v>27</v>
      </c>
    </row>
    <row r="14" spans="1:10" ht="15.6" x14ac:dyDescent="0.3">
      <c r="A14" s="4">
        <v>2.5</v>
      </c>
      <c r="B14" s="23" t="s">
        <v>28</v>
      </c>
      <c r="C14" s="25">
        <v>30</v>
      </c>
      <c r="D14" s="22" t="s">
        <v>24</v>
      </c>
      <c r="E14" s="31" t="e">
        <f>#REF!+#REF!+#REF!+#REF!+#REF!+#REF!+#REF!+#REF!+#REF!+#REF!</f>
        <v>#REF!</v>
      </c>
      <c r="F14" s="24">
        <v>4.2</v>
      </c>
      <c r="G14" s="32" t="e">
        <f>(C14*E14*F14)</f>
        <v>#REF!</v>
      </c>
      <c r="H14" s="33" t="e">
        <f>#REF!+#REF!+#REF!+#REF!+#REF!+#REF!+#REF!+#REF!+#REF!+#REF!</f>
        <v>#REF!</v>
      </c>
      <c r="J14" s="63" t="s">
        <v>29</v>
      </c>
    </row>
    <row r="15" spans="1:10" ht="16.2" thickBot="1" x14ac:dyDescent="0.35">
      <c r="A15" s="48"/>
      <c r="B15" s="39" t="s">
        <v>15</v>
      </c>
      <c r="C15" s="39"/>
      <c r="D15" s="39"/>
      <c r="E15" s="39"/>
      <c r="F15" s="39"/>
      <c r="G15" s="39"/>
      <c r="H15" s="42" t="e">
        <f>SUM(H10:H14)</f>
        <v>#REF!</v>
      </c>
      <c r="J15" t="s">
        <v>30</v>
      </c>
    </row>
    <row r="16" spans="1:10" ht="16.2" thickBot="1" x14ac:dyDescent="0.35">
      <c r="A16" s="49"/>
      <c r="B16" s="36" t="s">
        <v>31</v>
      </c>
      <c r="C16" s="36"/>
      <c r="D16" s="36"/>
      <c r="E16" s="36"/>
      <c r="F16" s="36"/>
      <c r="G16" s="36"/>
      <c r="H16" s="35" t="e">
        <f>H15+H8</f>
        <v>#REF!</v>
      </c>
      <c r="J16" s="74"/>
    </row>
    <row r="17" spans="1:8" ht="15" thickBot="1" x14ac:dyDescent="0.35">
      <c r="H17" s="74" t="e">
        <f>+H16-#REF!</f>
        <v>#REF!</v>
      </c>
    </row>
    <row r="18" spans="1:8" ht="16.2" thickBot="1" x14ac:dyDescent="0.35">
      <c r="A18" s="6"/>
      <c r="B18" s="7"/>
      <c r="C18" s="355" t="s">
        <v>32</v>
      </c>
      <c r="D18" s="356"/>
      <c r="E18" s="355" t="s">
        <v>33</v>
      </c>
      <c r="F18" s="356"/>
      <c r="G18" s="8" t="s">
        <v>34</v>
      </c>
      <c r="H18" s="9" t="s">
        <v>35</v>
      </c>
    </row>
    <row r="19" spans="1:8" ht="15.6" x14ac:dyDescent="0.3">
      <c r="A19" s="10"/>
      <c r="B19" s="11" t="s">
        <v>36</v>
      </c>
      <c r="C19" s="360" t="s">
        <v>37</v>
      </c>
      <c r="D19" s="361"/>
      <c r="E19" s="362" t="s">
        <v>38</v>
      </c>
      <c r="F19" s="363"/>
      <c r="H19" s="12">
        <v>44456</v>
      </c>
    </row>
    <row r="20" spans="1:8" ht="16.2" thickBot="1" x14ac:dyDescent="0.35">
      <c r="A20" s="13"/>
      <c r="B20" s="14" t="s">
        <v>39</v>
      </c>
      <c r="C20" s="364" t="s">
        <v>40</v>
      </c>
      <c r="D20" s="365"/>
      <c r="E20" s="366" t="s">
        <v>41</v>
      </c>
      <c r="F20" s="366"/>
      <c r="G20" s="57"/>
      <c r="H20" s="15"/>
    </row>
    <row r="21" spans="1:8" ht="15.6" x14ac:dyDescent="0.3">
      <c r="A21" s="10"/>
      <c r="B21" s="14" t="s">
        <v>42</v>
      </c>
      <c r="C21" s="364" t="s">
        <v>43</v>
      </c>
      <c r="D21" s="365"/>
      <c r="E21" s="366" t="s">
        <v>44</v>
      </c>
      <c r="F21" s="366"/>
      <c r="G21" s="58"/>
      <c r="H21" s="12">
        <v>44456</v>
      </c>
    </row>
    <row r="22" spans="1:8" ht="16.2" thickBot="1" x14ac:dyDescent="0.35">
      <c r="A22" s="13"/>
      <c r="B22" s="16" t="s">
        <v>45</v>
      </c>
      <c r="C22" s="357" t="s">
        <v>46</v>
      </c>
      <c r="D22" s="358"/>
      <c r="E22" s="359" t="s">
        <v>47</v>
      </c>
      <c r="F22" s="359"/>
      <c r="G22" s="59"/>
      <c r="H22" s="17"/>
    </row>
    <row r="23" spans="1:8" ht="15.6" x14ac:dyDescent="0.3">
      <c r="A23" s="13"/>
      <c r="B23" s="68"/>
      <c r="C23" s="69"/>
      <c r="D23" s="69"/>
      <c r="E23" s="70"/>
      <c r="F23" s="70"/>
      <c r="G23" s="71"/>
      <c r="H23" s="72"/>
    </row>
    <row r="24" spans="1:8" ht="15.6" x14ac:dyDescent="0.3">
      <c r="A24" s="13"/>
      <c r="C24" s="69"/>
      <c r="D24" s="69"/>
      <c r="E24" s="70"/>
      <c r="F24" s="70"/>
      <c r="G24" s="71"/>
      <c r="H24" s="72"/>
    </row>
    <row r="25" spans="1:8" ht="15.6" x14ac:dyDescent="0.3">
      <c r="A25" s="13"/>
      <c r="C25" s="69"/>
      <c r="D25" s="69"/>
      <c r="E25" s="70"/>
      <c r="F25" s="70"/>
      <c r="G25" s="71"/>
      <c r="H25" s="72"/>
    </row>
    <row r="26" spans="1:8" ht="15.6" x14ac:dyDescent="0.3">
      <c r="A26" s="13"/>
      <c r="C26" s="69"/>
      <c r="D26" s="69"/>
      <c r="E26" s="70"/>
      <c r="F26" s="70"/>
      <c r="G26" s="71"/>
      <c r="H26" s="72"/>
    </row>
    <row r="27" spans="1:8" ht="15.6" x14ac:dyDescent="0.3">
      <c r="A27" s="13"/>
      <c r="C27" s="69"/>
      <c r="D27" s="69"/>
      <c r="E27" s="70"/>
      <c r="F27" s="70"/>
      <c r="G27" s="71"/>
      <c r="H27" s="72"/>
    </row>
    <row r="28" spans="1:8" ht="15.6" x14ac:dyDescent="0.3">
      <c r="A28" s="13"/>
      <c r="C28" s="69"/>
      <c r="D28" s="69"/>
      <c r="E28" s="70"/>
      <c r="F28" s="70"/>
      <c r="G28" s="71"/>
      <c r="H28" s="72"/>
    </row>
    <row r="29" spans="1:8" ht="15.6" x14ac:dyDescent="0.3">
      <c r="A29" s="13"/>
      <c r="C29" s="69"/>
      <c r="D29" s="69"/>
      <c r="E29" s="70"/>
      <c r="F29" s="70"/>
      <c r="G29" s="71"/>
      <c r="H29" s="72"/>
    </row>
    <row r="30" spans="1:8" ht="15.6" x14ac:dyDescent="0.3">
      <c r="A30" s="13"/>
      <c r="C30" s="69"/>
      <c r="D30" s="69"/>
      <c r="E30" s="70"/>
      <c r="F30" s="70"/>
      <c r="G30" s="71"/>
      <c r="H30" s="72"/>
    </row>
    <row r="31" spans="1:8" ht="15.6" x14ac:dyDescent="0.3">
      <c r="A31" s="13"/>
      <c r="C31" s="69"/>
      <c r="D31" s="69"/>
      <c r="E31" s="70"/>
      <c r="F31" s="70"/>
      <c r="G31" s="71"/>
      <c r="H31" s="72"/>
    </row>
    <row r="32" spans="1:8" ht="15.6" x14ac:dyDescent="0.3">
      <c r="A32" s="13"/>
      <c r="B32" s="68"/>
      <c r="C32" s="69"/>
      <c r="D32" s="69"/>
      <c r="E32" s="70"/>
      <c r="F32" s="70"/>
      <c r="G32" s="71"/>
      <c r="H32" s="72"/>
    </row>
    <row r="33" spans="1:8" ht="15.6" x14ac:dyDescent="0.3">
      <c r="A33" s="13"/>
      <c r="B33" s="68"/>
      <c r="C33" s="69"/>
      <c r="D33" s="69"/>
      <c r="E33" s="70"/>
      <c r="F33" s="70"/>
      <c r="G33" s="71"/>
      <c r="H33" s="72"/>
    </row>
    <row r="34" spans="1:8" ht="15.6" x14ac:dyDescent="0.3">
      <c r="A34" s="13"/>
      <c r="B34" s="68"/>
      <c r="C34" s="69"/>
      <c r="D34" s="69"/>
      <c r="E34" s="70"/>
      <c r="F34" s="70"/>
      <c r="G34" s="71"/>
      <c r="H34" s="72"/>
    </row>
    <row r="35" spans="1:8" ht="15.6" x14ac:dyDescent="0.3">
      <c r="A35" s="13"/>
      <c r="B35" s="68"/>
      <c r="C35" s="69"/>
      <c r="D35" s="69"/>
      <c r="E35" s="70"/>
      <c r="F35" s="70"/>
      <c r="G35" s="71"/>
      <c r="H35" s="72"/>
    </row>
    <row r="36" spans="1:8" ht="15.6" x14ac:dyDescent="0.3">
      <c r="A36" s="13"/>
      <c r="B36" s="68"/>
      <c r="C36" s="69"/>
      <c r="D36" s="69"/>
      <c r="E36" s="70"/>
      <c r="F36" s="70"/>
      <c r="G36" s="71"/>
      <c r="H36" s="72"/>
    </row>
    <row r="37" spans="1:8" ht="15.6" x14ac:dyDescent="0.3">
      <c r="A37" s="13"/>
      <c r="B37" s="68"/>
      <c r="C37" s="69"/>
      <c r="D37" s="69"/>
      <c r="E37" s="70"/>
      <c r="F37" s="70"/>
      <c r="G37" s="71"/>
      <c r="H37" s="72"/>
    </row>
    <row r="38" spans="1:8" ht="15.6" x14ac:dyDescent="0.3">
      <c r="A38" s="13"/>
      <c r="B38" s="68"/>
      <c r="C38" s="69"/>
      <c r="D38" s="69"/>
      <c r="E38" s="70"/>
      <c r="F38" s="70"/>
      <c r="G38" s="71"/>
      <c r="H38" s="72"/>
    </row>
    <row r="39" spans="1:8" ht="15.6" x14ac:dyDescent="0.3">
      <c r="A39" s="13"/>
      <c r="B39" s="68"/>
      <c r="C39" s="69"/>
      <c r="D39" s="69"/>
      <c r="E39" s="70"/>
      <c r="F39" s="70"/>
      <c r="G39" s="71"/>
      <c r="H39" s="72"/>
    </row>
    <row r="40" spans="1:8" ht="15.6" x14ac:dyDescent="0.3">
      <c r="A40" s="13"/>
      <c r="B40" s="68"/>
      <c r="C40" s="69"/>
      <c r="D40" s="69"/>
      <c r="E40" s="70"/>
      <c r="F40" s="70"/>
      <c r="G40" s="71"/>
      <c r="H40" s="72"/>
    </row>
    <row r="41" spans="1:8" ht="15.6" x14ac:dyDescent="0.3">
      <c r="A41" s="18"/>
      <c r="B41" s="19"/>
      <c r="C41" s="18"/>
      <c r="D41" s="18"/>
      <c r="E41" s="18"/>
      <c r="F41" s="18"/>
      <c r="G41" s="18"/>
      <c r="H41" s="18"/>
    </row>
    <row r="42" spans="1:8" ht="15.6" x14ac:dyDescent="0.3">
      <c r="A42" s="20"/>
      <c r="B42" s="64"/>
      <c r="C42" s="20"/>
      <c r="D42" s="20"/>
      <c r="E42" s="20"/>
      <c r="F42" s="20"/>
      <c r="G42" s="21"/>
      <c r="H42" s="18"/>
    </row>
    <row r="43" spans="1:8" hidden="1" x14ac:dyDescent="0.3">
      <c r="B43" t="s">
        <v>48</v>
      </c>
    </row>
    <row r="44" spans="1:8" hidden="1" x14ac:dyDescent="0.3">
      <c r="B44" t="s">
        <v>49</v>
      </c>
      <c r="C44" s="62">
        <f>48*31.25</f>
        <v>1500</v>
      </c>
    </row>
    <row r="45" spans="1:8" hidden="1" x14ac:dyDescent="0.3">
      <c r="B45" t="s">
        <v>50</v>
      </c>
      <c r="C45" s="62">
        <v>937.5</v>
      </c>
    </row>
    <row r="46" spans="1:8" hidden="1" x14ac:dyDescent="0.3">
      <c r="B46" t="s">
        <v>51</v>
      </c>
      <c r="C46" s="62"/>
    </row>
    <row r="47" spans="1:8" hidden="1" x14ac:dyDescent="0.3">
      <c r="B47" t="s">
        <v>52</v>
      </c>
      <c r="C47" s="62">
        <v>625</v>
      </c>
    </row>
    <row r="48" spans="1:8" hidden="1" x14ac:dyDescent="0.3">
      <c r="B48" t="s">
        <v>53</v>
      </c>
      <c r="C48" s="66">
        <f>+C44+C45+C47</f>
        <v>3062.5</v>
      </c>
    </row>
    <row r="49" spans="2:3" ht="15.6" hidden="1" x14ac:dyDescent="0.3">
      <c r="B49" t="s">
        <v>54</v>
      </c>
      <c r="C49" s="65" t="e">
        <f>+H11</f>
        <v>#REF!</v>
      </c>
    </row>
    <row r="50" spans="2:3" ht="15.6" hidden="1" x14ac:dyDescent="0.3">
      <c r="B50" t="s">
        <v>55</v>
      </c>
      <c r="C50" s="67" t="e">
        <f>C49-C48</f>
        <v>#REF!</v>
      </c>
    </row>
  </sheetData>
  <mergeCells count="14">
    <mergeCell ref="C22:D22"/>
    <mergeCell ref="E22:F22"/>
    <mergeCell ref="C19:D19"/>
    <mergeCell ref="E19:F19"/>
    <mergeCell ref="C20:D20"/>
    <mergeCell ref="E20:F20"/>
    <mergeCell ref="C21:D21"/>
    <mergeCell ref="E21:F21"/>
    <mergeCell ref="A1:H1"/>
    <mergeCell ref="A2:H2"/>
    <mergeCell ref="A3:H3"/>
    <mergeCell ref="A4:H4"/>
    <mergeCell ref="C18:D18"/>
    <mergeCell ref="E18:F18"/>
  </mergeCells>
  <pageMargins left="0.25" right="0.25" top="0.75" bottom="0.75" header="0.3" footer="0.3"/>
  <pageSetup paperSize="9" scale="90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264C8-A1EA-434A-A588-9BF8737490FD}">
  <dimension ref="A1:D38"/>
  <sheetViews>
    <sheetView workbookViewId="0">
      <selection activeCell="B27" sqref="B27:B28"/>
    </sheetView>
  </sheetViews>
  <sheetFormatPr defaultColWidth="11.5546875" defaultRowHeight="14.4" x14ac:dyDescent="0.3"/>
  <cols>
    <col min="1" max="1" width="13.5546875" customWidth="1"/>
    <col min="2" max="2" width="68.6640625" customWidth="1"/>
    <col min="3" max="3" width="30" customWidth="1"/>
    <col min="4" max="4" width="27" customWidth="1"/>
  </cols>
  <sheetData>
    <row r="1" spans="1:4" ht="15" thickBot="1" x14ac:dyDescent="0.35">
      <c r="A1" s="115" t="s">
        <v>100</v>
      </c>
      <c r="B1" s="157" t="s">
        <v>151</v>
      </c>
      <c r="C1" s="157" t="s">
        <v>152</v>
      </c>
      <c r="D1" s="157" t="s">
        <v>103</v>
      </c>
    </row>
    <row r="2" spans="1:4" x14ac:dyDescent="0.3">
      <c r="A2" s="478" t="s">
        <v>104</v>
      </c>
      <c r="B2" s="159" t="s">
        <v>105</v>
      </c>
      <c r="C2" s="98"/>
      <c r="D2" s="382">
        <v>5</v>
      </c>
    </row>
    <row r="3" spans="1:4" x14ac:dyDescent="0.3">
      <c r="A3" s="479"/>
      <c r="B3" s="160" t="s">
        <v>109</v>
      </c>
      <c r="C3" s="99"/>
      <c r="D3" s="378"/>
    </row>
    <row r="4" spans="1:4" x14ac:dyDescent="0.3">
      <c r="A4" s="479"/>
      <c r="B4" s="160" t="s">
        <v>110</v>
      </c>
      <c r="C4" s="99"/>
      <c r="D4" s="378"/>
    </row>
    <row r="5" spans="1:4" x14ac:dyDescent="0.3">
      <c r="A5" s="479"/>
      <c r="B5" s="160" t="s">
        <v>111</v>
      </c>
      <c r="C5" s="99" t="s">
        <v>106</v>
      </c>
      <c r="D5" s="378"/>
    </row>
    <row r="6" spans="1:4" x14ac:dyDescent="0.3">
      <c r="A6" s="479"/>
      <c r="B6" s="160" t="s">
        <v>112</v>
      </c>
      <c r="C6" s="99" t="s">
        <v>107</v>
      </c>
      <c r="D6" s="378"/>
    </row>
    <row r="7" spans="1:4" ht="15" thickBot="1" x14ac:dyDescent="0.35">
      <c r="A7" s="479"/>
      <c r="B7" s="161" t="s">
        <v>113</v>
      </c>
      <c r="C7" s="150" t="s">
        <v>108</v>
      </c>
      <c r="D7" s="378"/>
    </row>
    <row r="8" spans="1:4" x14ac:dyDescent="0.3">
      <c r="A8" s="479"/>
      <c r="B8" s="93" t="s">
        <v>114</v>
      </c>
      <c r="C8" s="100"/>
      <c r="D8" s="378"/>
    </row>
    <row r="9" spans="1:4" x14ac:dyDescent="0.3">
      <c r="A9" s="479"/>
      <c r="B9" s="96" t="s">
        <v>127</v>
      </c>
      <c r="C9" s="99" t="s">
        <v>245</v>
      </c>
      <c r="D9" s="378"/>
    </row>
    <row r="10" spans="1:4" ht="15" thickBot="1" x14ac:dyDescent="0.35">
      <c r="A10" s="479"/>
      <c r="B10" s="97" t="s">
        <v>126</v>
      </c>
      <c r="C10" s="101"/>
      <c r="D10" s="378"/>
    </row>
    <row r="11" spans="1:4" ht="15" thickBot="1" x14ac:dyDescent="0.35">
      <c r="A11" s="479"/>
      <c r="B11" s="226" t="s">
        <v>175</v>
      </c>
      <c r="C11" s="150" t="s">
        <v>246</v>
      </c>
      <c r="D11" s="383"/>
    </row>
    <row r="12" spans="1:4" ht="15" thickBot="1" x14ac:dyDescent="0.35">
      <c r="A12" s="227"/>
      <c r="B12" s="144" t="s">
        <v>115</v>
      </c>
      <c r="C12" s="121"/>
      <c r="D12" s="145">
        <v>2</v>
      </c>
    </row>
    <row r="13" spans="1:4" ht="15" thickBot="1" x14ac:dyDescent="0.35">
      <c r="A13" s="183"/>
      <c r="B13" s="184" t="s">
        <v>252</v>
      </c>
      <c r="C13" s="185"/>
      <c r="D13" s="191"/>
    </row>
    <row r="14" spans="1:4" s="82" customFormat="1" ht="27.6" x14ac:dyDescent="0.25">
      <c r="A14" s="472" t="s">
        <v>116</v>
      </c>
      <c r="B14" s="480" t="s">
        <v>253</v>
      </c>
      <c r="C14" s="262" t="s">
        <v>255</v>
      </c>
      <c r="D14" s="487">
        <v>5</v>
      </c>
    </row>
    <row r="15" spans="1:4" s="82" customFormat="1" ht="13.8" x14ac:dyDescent="0.25">
      <c r="A15" s="473"/>
      <c r="B15" s="481"/>
      <c r="C15" s="264" t="s">
        <v>254</v>
      </c>
      <c r="D15" s="495"/>
    </row>
    <row r="16" spans="1:4" s="82" customFormat="1" ht="13.8" x14ac:dyDescent="0.25">
      <c r="A16" s="473"/>
      <c r="B16" s="481"/>
      <c r="C16" s="264" t="s">
        <v>256</v>
      </c>
      <c r="D16" s="495"/>
    </row>
    <row r="17" spans="1:4" s="82" customFormat="1" thickBot="1" x14ac:dyDescent="0.3">
      <c r="A17" s="474"/>
      <c r="B17" s="482"/>
      <c r="C17" s="267" t="s">
        <v>247</v>
      </c>
      <c r="D17" s="488"/>
    </row>
    <row r="18" spans="1:4" ht="33.75" customHeight="1" x14ac:dyDescent="0.3">
      <c r="A18" s="483" t="s">
        <v>123</v>
      </c>
      <c r="B18" s="465" t="s">
        <v>260</v>
      </c>
      <c r="C18" s="98" t="s">
        <v>258</v>
      </c>
      <c r="D18" s="496">
        <v>5</v>
      </c>
    </row>
    <row r="19" spans="1:4" ht="15" customHeight="1" x14ac:dyDescent="0.3">
      <c r="A19" s="483"/>
      <c r="B19" s="465"/>
      <c r="C19" s="99" t="s">
        <v>259</v>
      </c>
      <c r="D19" s="496"/>
    </row>
    <row r="20" spans="1:4" ht="15.75" customHeight="1" thickBot="1" x14ac:dyDescent="0.35">
      <c r="A20" s="484"/>
      <c r="B20" s="466"/>
      <c r="C20" s="150" t="s">
        <v>248</v>
      </c>
      <c r="D20" s="497"/>
    </row>
    <row r="21" spans="1:4" ht="15" thickBot="1" x14ac:dyDescent="0.35">
      <c r="A21" s="143"/>
      <c r="B21" s="144" t="s">
        <v>122</v>
      </c>
      <c r="C21" s="121"/>
      <c r="D21" s="145">
        <v>2</v>
      </c>
    </row>
    <row r="22" spans="1:4" ht="15" thickBot="1" x14ac:dyDescent="0.35">
      <c r="A22" s="183"/>
      <c r="B22" s="184" t="s">
        <v>257</v>
      </c>
      <c r="C22" s="185"/>
      <c r="D22" s="191"/>
    </row>
    <row r="23" spans="1:4" ht="27.6" x14ac:dyDescent="0.3">
      <c r="A23" s="472" t="s">
        <v>128</v>
      </c>
      <c r="B23" s="485" t="s">
        <v>263</v>
      </c>
      <c r="C23" s="262" t="s">
        <v>262</v>
      </c>
      <c r="D23" s="487">
        <v>5</v>
      </c>
    </row>
    <row r="24" spans="1:4" ht="15" thickBot="1" x14ac:dyDescent="0.35">
      <c r="A24" s="474"/>
      <c r="B24" s="486"/>
      <c r="C24" s="301" t="s">
        <v>249</v>
      </c>
      <c r="D24" s="488"/>
    </row>
    <row r="25" spans="1:4" ht="15" thickBot="1" x14ac:dyDescent="0.35">
      <c r="A25" s="143"/>
      <c r="B25" s="144" t="s">
        <v>135</v>
      </c>
      <c r="C25" s="121"/>
      <c r="D25" s="145">
        <v>2</v>
      </c>
    </row>
    <row r="26" spans="1:4" ht="15" thickBot="1" x14ac:dyDescent="0.35">
      <c r="A26" s="183"/>
      <c r="B26" s="184" t="s">
        <v>261</v>
      </c>
      <c r="C26" s="185"/>
      <c r="D26" s="191"/>
    </row>
    <row r="27" spans="1:4" ht="27.6" x14ac:dyDescent="0.3">
      <c r="A27" s="489" t="s">
        <v>131</v>
      </c>
      <c r="B27" s="470" t="s">
        <v>264</v>
      </c>
      <c r="C27" s="305" t="s">
        <v>266</v>
      </c>
      <c r="D27" s="492">
        <v>5</v>
      </c>
    </row>
    <row r="28" spans="1:4" ht="15" thickBot="1" x14ac:dyDescent="0.35">
      <c r="A28" s="490"/>
      <c r="B28" s="471"/>
      <c r="C28" s="306" t="s">
        <v>250</v>
      </c>
      <c r="D28" s="493"/>
    </row>
    <row r="29" spans="1:4" ht="24" customHeight="1" x14ac:dyDescent="0.3">
      <c r="A29" s="490"/>
      <c r="B29" s="467" t="s">
        <v>265</v>
      </c>
      <c r="C29" s="277" t="s">
        <v>267</v>
      </c>
      <c r="D29" s="493"/>
    </row>
    <row r="30" spans="1:4" ht="27.6" x14ac:dyDescent="0.3">
      <c r="A30" s="490"/>
      <c r="B30" s="468"/>
      <c r="C30" s="307" t="s">
        <v>268</v>
      </c>
      <c r="D30" s="493"/>
    </row>
    <row r="31" spans="1:4" ht="15" thickBot="1" x14ac:dyDescent="0.35">
      <c r="A31" s="491"/>
      <c r="B31" s="469"/>
      <c r="C31" s="308" t="s">
        <v>251</v>
      </c>
      <c r="D31" s="494"/>
    </row>
    <row r="32" spans="1:4" ht="15" thickBot="1" x14ac:dyDescent="0.35">
      <c r="A32" s="143"/>
      <c r="B32" s="144" t="s">
        <v>139</v>
      </c>
      <c r="C32" s="121"/>
      <c r="D32" s="145">
        <v>2</v>
      </c>
    </row>
    <row r="33" spans="1:4" ht="15" thickBot="1" x14ac:dyDescent="0.35">
      <c r="A33" s="183"/>
      <c r="B33" s="184" t="s">
        <v>271</v>
      </c>
      <c r="C33" s="185"/>
      <c r="D33" s="191"/>
    </row>
    <row r="34" spans="1:4" ht="42" thickBot="1" x14ac:dyDescent="0.35">
      <c r="A34" s="472" t="s">
        <v>136</v>
      </c>
      <c r="B34" s="302" t="s">
        <v>269</v>
      </c>
      <c r="C34" s="303" t="s">
        <v>270</v>
      </c>
      <c r="D34" s="475">
        <v>5</v>
      </c>
    </row>
    <row r="35" spans="1:4" x14ac:dyDescent="0.3">
      <c r="A35" s="473"/>
      <c r="B35" s="238" t="s">
        <v>148</v>
      </c>
      <c r="C35" s="239"/>
      <c r="D35" s="476"/>
    </row>
    <row r="36" spans="1:4" x14ac:dyDescent="0.3">
      <c r="A36" s="473"/>
      <c r="B36" s="240" t="s">
        <v>149</v>
      </c>
      <c r="C36" s="241" t="s">
        <v>146</v>
      </c>
      <c r="D36" s="476"/>
    </row>
    <row r="37" spans="1:4" ht="15" thickBot="1" x14ac:dyDescent="0.35">
      <c r="A37" s="474"/>
      <c r="B37" s="242" t="s">
        <v>150</v>
      </c>
      <c r="C37" s="243" t="s">
        <v>147</v>
      </c>
      <c r="D37" s="477"/>
    </row>
    <row r="38" spans="1:4" x14ac:dyDescent="0.3">
      <c r="D38" s="52">
        <f>SUM(D2:D34)</f>
        <v>38</v>
      </c>
    </row>
  </sheetData>
  <mergeCells count="17">
    <mergeCell ref="A2:A11"/>
    <mergeCell ref="D2:D11"/>
    <mergeCell ref="B14:B17"/>
    <mergeCell ref="A14:A17"/>
    <mergeCell ref="A18:A20"/>
    <mergeCell ref="D14:D17"/>
    <mergeCell ref="D18:D20"/>
    <mergeCell ref="B18:B20"/>
    <mergeCell ref="B29:B31"/>
    <mergeCell ref="B27:B28"/>
    <mergeCell ref="A34:A37"/>
    <mergeCell ref="D34:D37"/>
    <mergeCell ref="B23:B24"/>
    <mergeCell ref="D23:D24"/>
    <mergeCell ref="A27:A31"/>
    <mergeCell ref="D27:D31"/>
    <mergeCell ref="A23:A2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B6583-D4DB-40E3-AFF4-EBBAFAAD7824}">
  <dimension ref="A1:D28"/>
  <sheetViews>
    <sheetView workbookViewId="0">
      <selection activeCell="A11" sqref="A11:D11"/>
    </sheetView>
  </sheetViews>
  <sheetFormatPr defaultColWidth="11.44140625" defaultRowHeight="13.8" x14ac:dyDescent="0.25"/>
  <cols>
    <col min="1" max="1" width="13" style="228" customWidth="1"/>
    <col min="2" max="2" width="69.109375" style="82" customWidth="1"/>
    <col min="3" max="3" width="30.33203125" style="82" customWidth="1"/>
    <col min="4" max="4" width="26.109375" style="228" customWidth="1"/>
    <col min="5" max="16384" width="11.44140625" style="82"/>
  </cols>
  <sheetData>
    <row r="1" spans="1:4" ht="14.4" thickBot="1" x14ac:dyDescent="0.3">
      <c r="A1" s="115" t="s">
        <v>100</v>
      </c>
      <c r="B1" s="157" t="s">
        <v>151</v>
      </c>
      <c r="C1" s="116" t="s">
        <v>152</v>
      </c>
      <c r="D1" s="157" t="s">
        <v>103</v>
      </c>
    </row>
    <row r="2" spans="1:4" x14ac:dyDescent="0.25">
      <c r="A2" s="478" t="s">
        <v>104</v>
      </c>
      <c r="B2" s="159" t="s">
        <v>105</v>
      </c>
      <c r="C2" s="223"/>
      <c r="D2" s="382">
        <v>5</v>
      </c>
    </row>
    <row r="3" spans="1:4" x14ac:dyDescent="0.25">
      <c r="A3" s="479"/>
      <c r="B3" s="160" t="s">
        <v>109</v>
      </c>
      <c r="C3" s="224"/>
      <c r="D3" s="378"/>
    </row>
    <row r="4" spans="1:4" x14ac:dyDescent="0.25">
      <c r="A4" s="479"/>
      <c r="B4" s="160" t="s">
        <v>110</v>
      </c>
      <c r="C4" s="224"/>
      <c r="D4" s="378"/>
    </row>
    <row r="5" spans="1:4" x14ac:dyDescent="0.25">
      <c r="A5" s="479"/>
      <c r="B5" s="160" t="s">
        <v>111</v>
      </c>
      <c r="C5" s="224" t="s">
        <v>106</v>
      </c>
      <c r="D5" s="378"/>
    </row>
    <row r="6" spans="1:4" x14ac:dyDescent="0.25">
      <c r="A6" s="479"/>
      <c r="B6" s="160" t="s">
        <v>112</v>
      </c>
      <c r="C6" s="224" t="s">
        <v>107</v>
      </c>
      <c r="D6" s="378"/>
    </row>
    <row r="7" spans="1:4" ht="14.4" thickBot="1" x14ac:dyDescent="0.3">
      <c r="A7" s="479"/>
      <c r="B7" s="161" t="s">
        <v>113</v>
      </c>
      <c r="C7" s="225" t="s">
        <v>108</v>
      </c>
      <c r="D7" s="378"/>
    </row>
    <row r="8" spans="1:4" x14ac:dyDescent="0.25">
      <c r="A8" s="479"/>
      <c r="B8" s="93" t="s">
        <v>114</v>
      </c>
      <c r="C8" s="234"/>
      <c r="D8" s="378"/>
    </row>
    <row r="9" spans="1:4" x14ac:dyDescent="0.25">
      <c r="A9" s="479"/>
      <c r="B9" s="96" t="s">
        <v>127</v>
      </c>
      <c r="C9" s="224" t="s">
        <v>245</v>
      </c>
      <c r="D9" s="378"/>
    </row>
    <row r="10" spans="1:4" ht="14.4" thickBot="1" x14ac:dyDescent="0.3">
      <c r="A10" s="479"/>
      <c r="B10" s="96" t="s">
        <v>126</v>
      </c>
      <c r="C10" s="234"/>
      <c r="D10" s="378"/>
    </row>
    <row r="11" spans="1:4" ht="14.4" thickBot="1" x14ac:dyDescent="0.3">
      <c r="A11" s="227"/>
      <c r="B11" s="229" t="s">
        <v>115</v>
      </c>
      <c r="C11" s="181"/>
      <c r="D11" s="182">
        <v>2</v>
      </c>
    </row>
    <row r="12" spans="1:4" ht="14.4" thickBot="1" x14ac:dyDescent="0.3">
      <c r="A12" s="498" t="s">
        <v>116</v>
      </c>
      <c r="B12" s="244" t="s">
        <v>272</v>
      </c>
      <c r="C12" s="245"/>
      <c r="D12" s="500">
        <v>5</v>
      </c>
    </row>
    <row r="13" spans="1:4" ht="28.2" thickBot="1" x14ac:dyDescent="0.3">
      <c r="A13" s="499"/>
      <c r="B13" s="246" t="s">
        <v>273</v>
      </c>
      <c r="C13" s="247" t="s">
        <v>280</v>
      </c>
      <c r="D13" s="501"/>
    </row>
    <row r="14" spans="1:4" ht="14.4" thickBot="1" x14ac:dyDescent="0.3">
      <c r="A14" s="143"/>
      <c r="B14" s="144" t="s">
        <v>122</v>
      </c>
      <c r="C14" s="121"/>
      <c r="D14" s="145">
        <v>2</v>
      </c>
    </row>
    <row r="15" spans="1:4" ht="28.2" thickBot="1" x14ac:dyDescent="0.3">
      <c r="A15" s="230" t="s">
        <v>123</v>
      </c>
      <c r="B15" s="235" t="s">
        <v>275</v>
      </c>
      <c r="C15" s="233" t="s">
        <v>279</v>
      </c>
      <c r="D15" s="231">
        <v>5</v>
      </c>
    </row>
    <row r="16" spans="1:4" ht="28.2" thickBot="1" x14ac:dyDescent="0.3">
      <c r="A16" s="248" t="s">
        <v>128</v>
      </c>
      <c r="B16" s="249" t="s">
        <v>276</v>
      </c>
      <c r="C16" s="250" t="s">
        <v>279</v>
      </c>
      <c r="D16" s="241">
        <v>5</v>
      </c>
    </row>
    <row r="17" spans="1:4" ht="14.4" thickBot="1" x14ac:dyDescent="0.3">
      <c r="A17" s="227"/>
      <c r="B17" s="229" t="s">
        <v>135</v>
      </c>
      <c r="C17" s="181"/>
      <c r="D17" s="182">
        <v>2</v>
      </c>
    </row>
    <row r="18" spans="1:4" ht="28.2" thickBot="1" x14ac:dyDescent="0.3">
      <c r="A18" s="232" t="s">
        <v>131</v>
      </c>
      <c r="B18" s="235" t="s">
        <v>277</v>
      </c>
      <c r="C18" s="233" t="s">
        <v>280</v>
      </c>
      <c r="D18" s="231">
        <v>5</v>
      </c>
    </row>
    <row r="19" spans="1:4" ht="28.2" thickBot="1" x14ac:dyDescent="0.3">
      <c r="A19" s="251" t="s">
        <v>136</v>
      </c>
      <c r="B19" s="252" t="s">
        <v>278</v>
      </c>
      <c r="C19" s="253" t="s">
        <v>279</v>
      </c>
      <c r="D19" s="241">
        <v>5</v>
      </c>
    </row>
    <row r="20" spans="1:4" ht="14.4" thickBot="1" x14ac:dyDescent="0.3">
      <c r="A20" s="397" t="s">
        <v>206</v>
      </c>
      <c r="B20" s="398"/>
      <c r="C20" s="398"/>
      <c r="D20" s="399"/>
    </row>
    <row r="21" spans="1:4" ht="42" thickBot="1" x14ac:dyDescent="0.3">
      <c r="A21" s="232" t="s">
        <v>163</v>
      </c>
      <c r="B21" s="235" t="s">
        <v>281</v>
      </c>
      <c r="C21" s="233" t="s">
        <v>282</v>
      </c>
      <c r="D21" s="231">
        <v>5</v>
      </c>
    </row>
    <row r="22" spans="1:4" ht="14.4" thickBot="1" x14ac:dyDescent="0.3">
      <c r="A22" s="143"/>
      <c r="B22" s="144" t="s">
        <v>139</v>
      </c>
      <c r="C22" s="121"/>
      <c r="D22" s="145">
        <v>2</v>
      </c>
    </row>
    <row r="23" spans="1:4" ht="28.2" thickBot="1" x14ac:dyDescent="0.3">
      <c r="A23" s="502" t="s">
        <v>143</v>
      </c>
      <c r="B23" s="249" t="s">
        <v>274</v>
      </c>
      <c r="C23" s="250" t="s">
        <v>279</v>
      </c>
      <c r="D23" s="500">
        <v>2</v>
      </c>
    </row>
    <row r="24" spans="1:4" ht="14.4" thickBot="1" x14ac:dyDescent="0.3">
      <c r="A24" s="503"/>
      <c r="B24" s="236" t="s">
        <v>238</v>
      </c>
      <c r="C24" s="254" t="s">
        <v>193</v>
      </c>
      <c r="D24" s="505"/>
    </row>
    <row r="25" spans="1:4" x14ac:dyDescent="0.25">
      <c r="A25" s="503"/>
      <c r="B25" s="238" t="s">
        <v>148</v>
      </c>
      <c r="C25" s="255"/>
      <c r="D25" s="505"/>
    </row>
    <row r="26" spans="1:4" x14ac:dyDescent="0.25">
      <c r="A26" s="503"/>
      <c r="B26" s="240" t="s">
        <v>149</v>
      </c>
      <c r="C26" s="256" t="s">
        <v>146</v>
      </c>
      <c r="D26" s="505"/>
    </row>
    <row r="27" spans="1:4" ht="14.4" thickBot="1" x14ac:dyDescent="0.3">
      <c r="A27" s="504"/>
      <c r="B27" s="242" t="s">
        <v>150</v>
      </c>
      <c r="C27" s="257" t="s">
        <v>147</v>
      </c>
      <c r="D27" s="501"/>
    </row>
    <row r="28" spans="1:4" x14ac:dyDescent="0.25">
      <c r="D28" s="228">
        <f>SUM(D2:D27)</f>
        <v>45</v>
      </c>
    </row>
  </sheetData>
  <mergeCells count="7">
    <mergeCell ref="A2:A10"/>
    <mergeCell ref="D2:D10"/>
    <mergeCell ref="A12:A13"/>
    <mergeCell ref="D12:D13"/>
    <mergeCell ref="A23:A27"/>
    <mergeCell ref="A20:D20"/>
    <mergeCell ref="D23:D2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4E455-C037-4FD9-BCD7-777E9BBA8E97}">
  <dimension ref="A1:D33"/>
  <sheetViews>
    <sheetView workbookViewId="0">
      <selection activeCell="B8" sqref="B8"/>
    </sheetView>
  </sheetViews>
  <sheetFormatPr defaultColWidth="11.44140625" defaultRowHeight="13.8" x14ac:dyDescent="0.25"/>
  <cols>
    <col min="1" max="1" width="11.44140625" style="228"/>
    <col min="2" max="2" width="69.6640625" style="82" customWidth="1"/>
    <col min="3" max="3" width="31.109375" style="343" customWidth="1"/>
    <col min="4" max="4" width="24.6640625" style="228" customWidth="1"/>
    <col min="5" max="16384" width="11.44140625" style="82"/>
  </cols>
  <sheetData>
    <row r="1" spans="1:4" x14ac:dyDescent="0.25">
      <c r="A1" s="344"/>
      <c r="B1" s="328"/>
      <c r="C1" s="337"/>
      <c r="D1" s="331" t="s">
        <v>418</v>
      </c>
    </row>
    <row r="2" spans="1:4" ht="14.4" thickBot="1" x14ac:dyDescent="0.3">
      <c r="A2" s="329" t="s">
        <v>100</v>
      </c>
      <c r="B2" s="330" t="s">
        <v>101</v>
      </c>
      <c r="C2" s="330" t="s">
        <v>417</v>
      </c>
      <c r="D2" s="330" t="s">
        <v>419</v>
      </c>
    </row>
    <row r="3" spans="1:4" ht="27.6" x14ac:dyDescent="0.25">
      <c r="A3" s="340"/>
      <c r="B3" s="321" t="s">
        <v>420</v>
      </c>
      <c r="C3" s="325" t="s">
        <v>422</v>
      </c>
      <c r="D3" s="325">
        <v>2</v>
      </c>
    </row>
    <row r="4" spans="1:4" ht="14.4" thickBot="1" x14ac:dyDescent="0.3">
      <c r="A4" s="340"/>
      <c r="B4" s="326" t="s">
        <v>421</v>
      </c>
      <c r="C4" s="341"/>
      <c r="D4" s="332"/>
    </row>
    <row r="5" spans="1:4" ht="14.4" thickBot="1" x14ac:dyDescent="0.3">
      <c r="A5" s="340"/>
      <c r="B5" s="326" t="s">
        <v>423</v>
      </c>
      <c r="C5" s="333"/>
      <c r="D5" s="333"/>
    </row>
    <row r="6" spans="1:4" ht="14.4" thickBot="1" x14ac:dyDescent="0.3">
      <c r="A6" s="324">
        <v>1</v>
      </c>
      <c r="B6" s="326" t="s">
        <v>425</v>
      </c>
      <c r="C6" s="333"/>
      <c r="D6" s="333"/>
    </row>
    <row r="7" spans="1:4" ht="14.4" thickBot="1" x14ac:dyDescent="0.3">
      <c r="A7" s="324"/>
      <c r="B7" s="326" t="s">
        <v>426</v>
      </c>
      <c r="C7" s="333"/>
      <c r="D7" s="333"/>
    </row>
    <row r="8" spans="1:4" ht="14.4" thickBot="1" x14ac:dyDescent="0.3">
      <c r="A8" s="345"/>
      <c r="B8" s="326" t="s">
        <v>427</v>
      </c>
      <c r="C8" s="325" t="s">
        <v>424</v>
      </c>
      <c r="D8" s="325">
        <v>1.5</v>
      </c>
    </row>
    <row r="9" spans="1:4" ht="17.25" customHeight="1" thickBot="1" x14ac:dyDescent="0.3">
      <c r="A9" s="345"/>
      <c r="B9" s="326" t="s">
        <v>428</v>
      </c>
      <c r="C9" s="342"/>
      <c r="D9" s="334"/>
    </row>
    <row r="10" spans="1:4" ht="14.4" thickBot="1" x14ac:dyDescent="0.3">
      <c r="A10" s="339"/>
      <c r="B10" s="326" t="s">
        <v>429</v>
      </c>
      <c r="C10" s="341"/>
      <c r="D10" s="332"/>
    </row>
    <row r="11" spans="1:4" x14ac:dyDescent="0.25">
      <c r="A11" s="340"/>
      <c r="B11" s="510" t="s">
        <v>430</v>
      </c>
      <c r="C11" s="506" t="s">
        <v>422</v>
      </c>
      <c r="D11" s="506">
        <v>1.5</v>
      </c>
    </row>
    <row r="12" spans="1:4" ht="14.4" thickBot="1" x14ac:dyDescent="0.3">
      <c r="A12" s="340"/>
      <c r="B12" s="509"/>
      <c r="C12" s="507"/>
      <c r="D12" s="507"/>
    </row>
    <row r="13" spans="1:4" x14ac:dyDescent="0.25">
      <c r="A13" s="324">
        <v>2</v>
      </c>
      <c r="B13" s="321" t="s">
        <v>431</v>
      </c>
      <c r="C13" s="333"/>
      <c r="D13" s="333"/>
    </row>
    <row r="14" spans="1:4" ht="14.4" thickBot="1" x14ac:dyDescent="0.3">
      <c r="A14" s="324"/>
      <c r="B14" s="322" t="s">
        <v>432</v>
      </c>
      <c r="C14" s="325" t="s">
        <v>246</v>
      </c>
      <c r="D14" s="325">
        <v>7</v>
      </c>
    </row>
    <row r="15" spans="1:4" x14ac:dyDescent="0.25">
      <c r="A15" s="345"/>
      <c r="B15" s="321" t="s">
        <v>433</v>
      </c>
      <c r="C15" s="342"/>
      <c r="D15" s="334"/>
    </row>
    <row r="16" spans="1:4" ht="14.4" thickBot="1" x14ac:dyDescent="0.3">
      <c r="A16" s="339"/>
      <c r="B16" s="322" t="s">
        <v>434</v>
      </c>
      <c r="C16" s="341"/>
      <c r="D16" s="332"/>
    </row>
    <row r="17" spans="1:4" ht="14.4" thickBot="1" x14ac:dyDescent="0.3">
      <c r="A17" s="340"/>
      <c r="B17" s="326" t="s">
        <v>435</v>
      </c>
      <c r="C17" s="325" t="s">
        <v>436</v>
      </c>
      <c r="D17" s="333"/>
    </row>
    <row r="18" spans="1:4" ht="14.4" thickBot="1" x14ac:dyDescent="0.3">
      <c r="A18" s="323">
        <v>3</v>
      </c>
      <c r="B18" s="321" t="s">
        <v>438</v>
      </c>
      <c r="C18" s="327" t="s">
        <v>437</v>
      </c>
      <c r="D18" s="327">
        <v>9</v>
      </c>
    </row>
    <row r="19" spans="1:4" ht="27.6" x14ac:dyDescent="0.25">
      <c r="A19" s="348"/>
      <c r="B19" s="335" t="s">
        <v>439</v>
      </c>
      <c r="C19" s="333"/>
      <c r="D19" s="333"/>
    </row>
    <row r="20" spans="1:4" x14ac:dyDescent="0.25">
      <c r="A20" s="346">
        <v>4</v>
      </c>
      <c r="B20" s="350"/>
      <c r="C20" s="325" t="s">
        <v>441</v>
      </c>
      <c r="D20" s="325">
        <v>6</v>
      </c>
    </row>
    <row r="21" spans="1:4" ht="14.4" thickBot="1" x14ac:dyDescent="0.3">
      <c r="A21" s="349"/>
      <c r="B21" s="351" t="s">
        <v>440</v>
      </c>
      <c r="C21" s="341"/>
      <c r="D21" s="327">
        <v>1.5</v>
      </c>
    </row>
    <row r="22" spans="1:4" x14ac:dyDescent="0.25">
      <c r="A22" s="324">
        <v>5</v>
      </c>
      <c r="B22" s="508" t="s">
        <v>442</v>
      </c>
      <c r="C22" s="506" t="s">
        <v>443</v>
      </c>
      <c r="D22" s="506">
        <v>6</v>
      </c>
    </row>
    <row r="23" spans="1:4" ht="14.4" thickBot="1" x14ac:dyDescent="0.3">
      <c r="A23" s="323"/>
      <c r="B23" s="509"/>
      <c r="C23" s="507"/>
      <c r="D23" s="507"/>
    </row>
    <row r="24" spans="1:4" ht="14.4" thickBot="1" x14ac:dyDescent="0.3">
      <c r="A24" s="323">
        <v>6</v>
      </c>
      <c r="B24" s="326" t="s">
        <v>444</v>
      </c>
      <c r="C24" s="327" t="s">
        <v>445</v>
      </c>
      <c r="D24" s="327">
        <v>6</v>
      </c>
    </row>
    <row r="25" spans="1:4" x14ac:dyDescent="0.25">
      <c r="A25" s="340"/>
      <c r="B25" s="321" t="s">
        <v>446</v>
      </c>
      <c r="C25" s="333"/>
      <c r="D25" s="333"/>
    </row>
    <row r="26" spans="1:4" ht="14.4" thickBot="1" x14ac:dyDescent="0.3">
      <c r="A26" s="324">
        <v>7</v>
      </c>
      <c r="B26" s="326" t="s">
        <v>447</v>
      </c>
      <c r="C26" s="325" t="s">
        <v>172</v>
      </c>
      <c r="D26" s="325">
        <v>4.5</v>
      </c>
    </row>
    <row r="27" spans="1:4" ht="14.4" thickBot="1" x14ac:dyDescent="0.3">
      <c r="A27" s="339"/>
      <c r="B27" s="326" t="s">
        <v>448</v>
      </c>
      <c r="C27" s="341"/>
      <c r="D27" s="332"/>
    </row>
    <row r="28" spans="1:4" ht="14.4" thickBot="1" x14ac:dyDescent="0.3">
      <c r="A28" s="323">
        <v>8</v>
      </c>
      <c r="B28" s="326" t="s">
        <v>449</v>
      </c>
      <c r="C28" s="338"/>
      <c r="D28" s="327">
        <v>1.5</v>
      </c>
    </row>
    <row r="29" spans="1:4" ht="14.4" thickBot="1" x14ac:dyDescent="0.3">
      <c r="A29" s="340"/>
      <c r="B29" s="326" t="s">
        <v>450</v>
      </c>
      <c r="C29" s="325" t="s">
        <v>451</v>
      </c>
      <c r="D29" s="333"/>
    </row>
    <row r="30" spans="1:4" ht="14.4" thickBot="1" x14ac:dyDescent="0.3">
      <c r="A30" s="323">
        <v>9</v>
      </c>
      <c r="B30" s="321" t="s">
        <v>453</v>
      </c>
      <c r="C30" s="327" t="s">
        <v>452</v>
      </c>
      <c r="D30" s="327">
        <v>2</v>
      </c>
    </row>
    <row r="31" spans="1:4" x14ac:dyDescent="0.25">
      <c r="A31" s="346">
        <v>10</v>
      </c>
      <c r="B31" s="335" t="s">
        <v>454</v>
      </c>
      <c r="C31" s="333"/>
      <c r="D31" s="325">
        <v>1.5</v>
      </c>
    </row>
    <row r="32" spans="1:4" ht="14.4" thickBot="1" x14ac:dyDescent="0.3">
      <c r="A32" s="347"/>
      <c r="B32" s="336"/>
      <c r="C32" s="327" t="s">
        <v>455</v>
      </c>
      <c r="D32" s="327">
        <v>6</v>
      </c>
    </row>
    <row r="33" spans="4:4" x14ac:dyDescent="0.25">
      <c r="D33" s="228">
        <f>SUM(D3:D32)</f>
        <v>56</v>
      </c>
    </row>
  </sheetData>
  <mergeCells count="6">
    <mergeCell ref="D11:D12"/>
    <mergeCell ref="B22:B23"/>
    <mergeCell ref="C22:C23"/>
    <mergeCell ref="D22:D23"/>
    <mergeCell ref="B11:B12"/>
    <mergeCell ref="C11:C12"/>
  </mergeCells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C18D0-ACA9-4FF2-A6F1-C1BD72F05F31}">
  <dimension ref="A1:D26"/>
  <sheetViews>
    <sheetView workbookViewId="0">
      <selection activeCell="A11" sqref="A11:D11"/>
    </sheetView>
  </sheetViews>
  <sheetFormatPr defaultColWidth="11.5546875" defaultRowHeight="14.4" x14ac:dyDescent="0.3"/>
  <cols>
    <col min="1" max="1" width="12.44140625" customWidth="1"/>
    <col min="2" max="2" width="70" customWidth="1"/>
    <col min="3" max="3" width="30.44140625" customWidth="1"/>
    <col min="4" max="4" width="24.44140625" customWidth="1"/>
  </cols>
  <sheetData>
    <row r="1" spans="1:4" ht="15" thickBot="1" x14ac:dyDescent="0.35">
      <c r="A1" s="115" t="s">
        <v>100</v>
      </c>
      <c r="B1" s="157" t="s">
        <v>151</v>
      </c>
      <c r="C1" s="116" t="s">
        <v>152</v>
      </c>
      <c r="D1" s="116" t="s">
        <v>103</v>
      </c>
    </row>
    <row r="2" spans="1:4" x14ac:dyDescent="0.3">
      <c r="A2" s="421" t="s">
        <v>104</v>
      </c>
      <c r="B2" s="159" t="s">
        <v>105</v>
      </c>
      <c r="C2" s="98"/>
      <c r="D2" s="382">
        <v>5</v>
      </c>
    </row>
    <row r="3" spans="1:4" x14ac:dyDescent="0.3">
      <c r="A3" s="438"/>
      <c r="B3" s="160" t="s">
        <v>109</v>
      </c>
      <c r="C3" s="99"/>
      <c r="D3" s="378"/>
    </row>
    <row r="4" spans="1:4" x14ac:dyDescent="0.3">
      <c r="A4" s="438"/>
      <c r="B4" s="160" t="s">
        <v>110</v>
      </c>
      <c r="C4" s="99"/>
      <c r="D4" s="378"/>
    </row>
    <row r="5" spans="1:4" x14ac:dyDescent="0.3">
      <c r="A5" s="438"/>
      <c r="B5" s="160" t="s">
        <v>111</v>
      </c>
      <c r="C5" s="99" t="s">
        <v>106</v>
      </c>
      <c r="D5" s="378"/>
    </row>
    <row r="6" spans="1:4" x14ac:dyDescent="0.3">
      <c r="A6" s="438"/>
      <c r="B6" s="160" t="s">
        <v>112</v>
      </c>
      <c r="C6" s="99" t="s">
        <v>107</v>
      </c>
      <c r="D6" s="378"/>
    </row>
    <row r="7" spans="1:4" ht="15" thickBot="1" x14ac:dyDescent="0.35">
      <c r="A7" s="438"/>
      <c r="B7" s="161" t="s">
        <v>113</v>
      </c>
      <c r="C7" s="150" t="s">
        <v>108</v>
      </c>
      <c r="D7" s="378"/>
    </row>
    <row r="8" spans="1:4" x14ac:dyDescent="0.3">
      <c r="A8" s="438"/>
      <c r="B8" s="93" t="s">
        <v>114</v>
      </c>
      <c r="C8" s="100"/>
      <c r="D8" s="378"/>
    </row>
    <row r="9" spans="1:4" x14ac:dyDescent="0.3">
      <c r="A9" s="438"/>
      <c r="B9" s="96" t="s">
        <v>127</v>
      </c>
      <c r="C9" s="99" t="s">
        <v>245</v>
      </c>
      <c r="D9" s="378"/>
    </row>
    <row r="10" spans="1:4" ht="15" thickBot="1" x14ac:dyDescent="0.35">
      <c r="A10" s="422"/>
      <c r="B10" s="97" t="s">
        <v>126</v>
      </c>
      <c r="C10" s="101"/>
      <c r="D10" s="383"/>
    </row>
    <row r="11" spans="1:4" ht="15" thickBot="1" x14ac:dyDescent="0.35">
      <c r="A11" s="118"/>
      <c r="B11" s="119" t="s">
        <v>115</v>
      </c>
      <c r="C11" s="121"/>
      <c r="D11" s="122">
        <v>2</v>
      </c>
    </row>
    <row r="12" spans="1:4" ht="15" thickBot="1" x14ac:dyDescent="0.35">
      <c r="A12" s="400" t="s">
        <v>116</v>
      </c>
      <c r="B12" s="123" t="s">
        <v>164</v>
      </c>
      <c r="C12" s="513" t="s">
        <v>165</v>
      </c>
      <c r="D12" s="402">
        <v>5</v>
      </c>
    </row>
    <row r="13" spans="1:4" ht="15" thickBot="1" x14ac:dyDescent="0.35">
      <c r="A13" s="512"/>
      <c r="B13" s="123" t="s">
        <v>166</v>
      </c>
      <c r="C13" s="417"/>
      <c r="D13" s="417"/>
    </row>
    <row r="14" spans="1:4" ht="15" thickBot="1" x14ac:dyDescent="0.35">
      <c r="A14" s="401"/>
      <c r="B14" s="137" t="s">
        <v>167</v>
      </c>
      <c r="C14" s="514"/>
      <c r="D14" s="403"/>
    </row>
    <row r="15" spans="1:4" ht="15" thickBot="1" x14ac:dyDescent="0.35">
      <c r="A15" s="118"/>
      <c r="B15" s="119" t="s">
        <v>122</v>
      </c>
      <c r="C15" s="120"/>
      <c r="D15" s="129">
        <v>2</v>
      </c>
    </row>
    <row r="16" spans="1:4" ht="15" thickBot="1" x14ac:dyDescent="0.35">
      <c r="A16" s="135" t="s">
        <v>123</v>
      </c>
      <c r="B16" s="117" t="s">
        <v>168</v>
      </c>
      <c r="C16" s="138" t="s">
        <v>169</v>
      </c>
      <c r="D16" s="138">
        <v>5</v>
      </c>
    </row>
    <row r="17" spans="1:4" ht="15" thickBot="1" x14ac:dyDescent="0.35">
      <c r="A17" s="397" t="s">
        <v>206</v>
      </c>
      <c r="B17" s="398"/>
      <c r="C17" s="398"/>
      <c r="D17" s="399"/>
    </row>
    <row r="18" spans="1:4" ht="15" thickBot="1" x14ac:dyDescent="0.35">
      <c r="A18" s="136" t="s">
        <v>128</v>
      </c>
      <c r="B18" s="139" t="s">
        <v>168</v>
      </c>
      <c r="C18" s="140" t="s">
        <v>170</v>
      </c>
      <c r="D18" s="140">
        <v>5</v>
      </c>
    </row>
    <row r="19" spans="1:4" ht="15" thickBot="1" x14ac:dyDescent="0.35">
      <c r="A19" s="118"/>
      <c r="B19" s="127" t="s">
        <v>135</v>
      </c>
      <c r="C19" s="121"/>
      <c r="D19" s="132">
        <v>2</v>
      </c>
    </row>
    <row r="20" spans="1:4" ht="15" thickBot="1" x14ac:dyDescent="0.35">
      <c r="A20" s="400" t="s">
        <v>131</v>
      </c>
      <c r="B20" s="123" t="s">
        <v>171</v>
      </c>
      <c r="C20" s="124" t="s">
        <v>172</v>
      </c>
      <c r="D20" s="402">
        <v>5</v>
      </c>
    </row>
    <row r="21" spans="1:4" ht="15" thickBot="1" x14ac:dyDescent="0.35">
      <c r="A21" s="511"/>
      <c r="B21" s="123" t="s">
        <v>144</v>
      </c>
      <c r="C21" s="131" t="s">
        <v>173</v>
      </c>
      <c r="D21" s="403"/>
    </row>
    <row r="22" spans="1:4" ht="15" thickBot="1" x14ac:dyDescent="0.35">
      <c r="A22" s="118"/>
      <c r="B22" s="119" t="s">
        <v>139</v>
      </c>
      <c r="C22" s="121"/>
      <c r="D22" s="132">
        <v>2</v>
      </c>
    </row>
    <row r="23" spans="1:4" x14ac:dyDescent="0.3">
      <c r="A23" s="409" t="s">
        <v>136</v>
      </c>
      <c r="B23" s="170" t="s">
        <v>148</v>
      </c>
      <c r="C23" s="112"/>
      <c r="D23" s="413">
        <v>2</v>
      </c>
    </row>
    <row r="24" spans="1:4" x14ac:dyDescent="0.3">
      <c r="A24" s="431"/>
      <c r="B24" s="171" t="s">
        <v>149</v>
      </c>
      <c r="C24" s="113" t="s">
        <v>146</v>
      </c>
      <c r="D24" s="434"/>
    </row>
    <row r="25" spans="1:4" ht="15" thickBot="1" x14ac:dyDescent="0.35">
      <c r="A25" s="410"/>
      <c r="B25" s="172" t="s">
        <v>150</v>
      </c>
      <c r="C25" s="114" t="s">
        <v>147</v>
      </c>
      <c r="D25" s="412"/>
    </row>
    <row r="26" spans="1:4" x14ac:dyDescent="0.3">
      <c r="D26" s="52">
        <f>SUM(D2:D25)</f>
        <v>35</v>
      </c>
    </row>
  </sheetData>
  <mergeCells count="10">
    <mergeCell ref="A20:A21"/>
    <mergeCell ref="D20:D21"/>
    <mergeCell ref="A23:A25"/>
    <mergeCell ref="D23:D25"/>
    <mergeCell ref="A2:A10"/>
    <mergeCell ref="D2:D10"/>
    <mergeCell ref="A12:A14"/>
    <mergeCell ref="C12:C14"/>
    <mergeCell ref="D12:D14"/>
    <mergeCell ref="A17:D1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9228C-54CB-4468-8FBF-AD293A3333EF}">
  <dimension ref="A1:D69"/>
  <sheetViews>
    <sheetView workbookViewId="0">
      <selection activeCell="A65" sqref="A65:D68"/>
    </sheetView>
  </sheetViews>
  <sheetFormatPr defaultColWidth="11.44140625" defaultRowHeight="13.8" x14ac:dyDescent="0.25"/>
  <cols>
    <col min="1" max="1" width="11.44140625" style="82"/>
    <col min="2" max="2" width="70.33203125" style="82" customWidth="1"/>
    <col min="3" max="3" width="31.44140625" style="82" customWidth="1"/>
    <col min="4" max="4" width="22.44140625" style="82" customWidth="1"/>
    <col min="5" max="16384" width="11.44140625" style="82"/>
  </cols>
  <sheetData>
    <row r="1" spans="1:4" ht="14.4" thickBot="1" x14ac:dyDescent="0.3">
      <c r="A1" s="115" t="s">
        <v>100</v>
      </c>
      <c r="B1" s="157" t="s">
        <v>151</v>
      </c>
      <c r="C1" s="116" t="s">
        <v>152</v>
      </c>
      <c r="D1" s="157" t="s">
        <v>103</v>
      </c>
    </row>
    <row r="2" spans="1:4" x14ac:dyDescent="0.25">
      <c r="A2" s="524" t="s">
        <v>104</v>
      </c>
      <c r="B2" s="159" t="s">
        <v>105</v>
      </c>
      <c r="C2" s="98"/>
      <c r="D2" s="382">
        <v>5</v>
      </c>
    </row>
    <row r="3" spans="1:4" x14ac:dyDescent="0.25">
      <c r="A3" s="375"/>
      <c r="B3" s="160" t="s">
        <v>109</v>
      </c>
      <c r="C3" s="99"/>
      <c r="D3" s="378"/>
    </row>
    <row r="4" spans="1:4" x14ac:dyDescent="0.25">
      <c r="A4" s="375"/>
      <c r="B4" s="160" t="s">
        <v>110</v>
      </c>
      <c r="C4" s="99"/>
      <c r="D4" s="378"/>
    </row>
    <row r="5" spans="1:4" x14ac:dyDescent="0.25">
      <c r="A5" s="375"/>
      <c r="B5" s="160" t="s">
        <v>111</v>
      </c>
      <c r="C5" s="99" t="s">
        <v>106</v>
      </c>
      <c r="D5" s="378"/>
    </row>
    <row r="6" spans="1:4" x14ac:dyDescent="0.25">
      <c r="A6" s="375"/>
      <c r="B6" s="160" t="s">
        <v>112</v>
      </c>
      <c r="C6" s="99" t="s">
        <v>107</v>
      </c>
      <c r="D6" s="378"/>
    </row>
    <row r="7" spans="1:4" ht="14.4" thickBot="1" x14ac:dyDescent="0.3">
      <c r="A7" s="375"/>
      <c r="B7" s="161" t="s">
        <v>113</v>
      </c>
      <c r="C7" s="150" t="s">
        <v>108</v>
      </c>
      <c r="D7" s="378"/>
    </row>
    <row r="8" spans="1:4" x14ac:dyDescent="0.25">
      <c r="A8" s="375"/>
      <c r="B8" s="93" t="s">
        <v>114</v>
      </c>
      <c r="C8" s="259"/>
      <c r="D8" s="378"/>
    </row>
    <row r="9" spans="1:4" x14ac:dyDescent="0.25">
      <c r="A9" s="375"/>
      <c r="B9" s="96" t="s">
        <v>127</v>
      </c>
      <c r="C9" s="99" t="s">
        <v>245</v>
      </c>
      <c r="D9" s="378"/>
    </row>
    <row r="10" spans="1:4" ht="14.4" thickBot="1" x14ac:dyDescent="0.3">
      <c r="A10" s="375"/>
      <c r="B10" s="96" t="s">
        <v>126</v>
      </c>
      <c r="C10" s="259"/>
      <c r="D10" s="378"/>
    </row>
    <row r="11" spans="1:4" ht="14.4" thickBot="1" x14ac:dyDescent="0.3">
      <c r="A11" s="126"/>
      <c r="B11" s="127" t="s">
        <v>115</v>
      </c>
      <c r="C11" s="181"/>
      <c r="D11" s="182">
        <v>2</v>
      </c>
    </row>
    <row r="12" spans="1:4" ht="27.6" x14ac:dyDescent="0.25">
      <c r="A12" s="472" t="s">
        <v>116</v>
      </c>
      <c r="B12" s="261" t="s">
        <v>341</v>
      </c>
      <c r="C12" s="521" t="s">
        <v>288</v>
      </c>
      <c r="D12" s="475">
        <v>4</v>
      </c>
    </row>
    <row r="13" spans="1:4" x14ac:dyDescent="0.25">
      <c r="A13" s="473"/>
      <c r="B13" s="263" t="s">
        <v>298</v>
      </c>
      <c r="C13" s="522"/>
      <c r="D13" s="476"/>
    </row>
    <row r="14" spans="1:4" x14ac:dyDescent="0.25">
      <c r="A14" s="473"/>
      <c r="B14" s="263" t="s">
        <v>297</v>
      </c>
      <c r="C14" s="522"/>
      <c r="D14" s="476"/>
    </row>
    <row r="15" spans="1:4" x14ac:dyDescent="0.25">
      <c r="A15" s="473"/>
      <c r="B15" s="265" t="s">
        <v>292</v>
      </c>
      <c r="C15" s="522"/>
      <c r="D15" s="476"/>
    </row>
    <row r="16" spans="1:4" ht="14.4" thickBot="1" x14ac:dyDescent="0.3">
      <c r="A16" s="474"/>
      <c r="B16" s="266" t="s">
        <v>289</v>
      </c>
      <c r="C16" s="523"/>
      <c r="D16" s="477"/>
    </row>
    <row r="17" spans="1:4" ht="27.6" x14ac:dyDescent="0.25">
      <c r="A17" s="548" t="s">
        <v>123</v>
      </c>
      <c r="B17" s="276" t="s">
        <v>341</v>
      </c>
      <c r="C17" s="515" t="s">
        <v>299</v>
      </c>
      <c r="D17" s="545">
        <v>3</v>
      </c>
    </row>
    <row r="18" spans="1:4" x14ac:dyDescent="0.25">
      <c r="A18" s="549"/>
      <c r="B18" s="278" t="s">
        <v>290</v>
      </c>
      <c r="C18" s="516"/>
      <c r="D18" s="546"/>
    </row>
    <row r="19" spans="1:4" ht="14.4" thickBot="1" x14ac:dyDescent="0.3">
      <c r="A19" s="549"/>
      <c r="B19" s="279" t="s">
        <v>291</v>
      </c>
      <c r="C19" s="516"/>
      <c r="D19" s="546"/>
    </row>
    <row r="20" spans="1:4" x14ac:dyDescent="0.25">
      <c r="A20" s="549"/>
      <c r="B20" s="280" t="s">
        <v>340</v>
      </c>
      <c r="C20" s="516"/>
      <c r="D20" s="546"/>
    </row>
    <row r="21" spans="1:4" x14ac:dyDescent="0.25">
      <c r="A21" s="549"/>
      <c r="B21" s="281" t="s">
        <v>294</v>
      </c>
      <c r="C21" s="516"/>
      <c r="D21" s="546"/>
    </row>
    <row r="22" spans="1:4" ht="14.4" thickBot="1" x14ac:dyDescent="0.3">
      <c r="A22" s="550"/>
      <c r="B22" s="282" t="s">
        <v>293</v>
      </c>
      <c r="C22" s="517"/>
      <c r="D22" s="547"/>
    </row>
    <row r="23" spans="1:4" ht="14.4" thickBot="1" x14ac:dyDescent="0.3">
      <c r="A23" s="118"/>
      <c r="B23" s="258" t="s">
        <v>122</v>
      </c>
      <c r="C23" s="121"/>
      <c r="D23" s="122">
        <v>2</v>
      </c>
    </row>
    <row r="24" spans="1:4" x14ac:dyDescent="0.25">
      <c r="A24" s="528" t="s">
        <v>128</v>
      </c>
      <c r="B24" s="275" t="s">
        <v>342</v>
      </c>
      <c r="C24" s="525" t="s">
        <v>300</v>
      </c>
      <c r="D24" s="551">
        <v>3</v>
      </c>
    </row>
    <row r="25" spans="1:4" x14ac:dyDescent="0.25">
      <c r="A25" s="529"/>
      <c r="B25" s="268" t="s">
        <v>295</v>
      </c>
      <c r="C25" s="526"/>
      <c r="D25" s="552"/>
    </row>
    <row r="26" spans="1:4" x14ac:dyDescent="0.25">
      <c r="A26" s="529"/>
      <c r="B26" s="268" t="s">
        <v>296</v>
      </c>
      <c r="C26" s="526"/>
      <c r="D26" s="552"/>
    </row>
    <row r="27" spans="1:4" ht="14.4" thickBot="1" x14ac:dyDescent="0.3">
      <c r="A27" s="530"/>
      <c r="B27" s="269" t="s">
        <v>293</v>
      </c>
      <c r="C27" s="527"/>
      <c r="D27" s="553"/>
    </row>
    <row r="28" spans="1:4" ht="27.6" x14ac:dyDescent="0.25">
      <c r="A28" s="548" t="s">
        <v>131</v>
      </c>
      <c r="B28" s="276" t="s">
        <v>343</v>
      </c>
      <c r="C28" s="515" t="s">
        <v>301</v>
      </c>
      <c r="D28" s="537">
        <v>3</v>
      </c>
    </row>
    <row r="29" spans="1:4" x14ac:dyDescent="0.25">
      <c r="A29" s="549"/>
      <c r="B29" s="278" t="s">
        <v>302</v>
      </c>
      <c r="C29" s="516"/>
      <c r="D29" s="537"/>
    </row>
    <row r="30" spans="1:4" ht="14.4" thickBot="1" x14ac:dyDescent="0.3">
      <c r="A30" s="550"/>
      <c r="B30" s="282" t="s">
        <v>293</v>
      </c>
      <c r="C30" s="517"/>
      <c r="D30" s="538"/>
    </row>
    <row r="31" spans="1:4" ht="14.4" thickBot="1" x14ac:dyDescent="0.3">
      <c r="A31" s="455" t="s">
        <v>206</v>
      </c>
      <c r="B31" s="456"/>
      <c r="C31" s="456"/>
      <c r="D31" s="457"/>
    </row>
    <row r="32" spans="1:4" x14ac:dyDescent="0.25">
      <c r="A32" s="528" t="s">
        <v>136</v>
      </c>
      <c r="B32" s="274" t="s">
        <v>344</v>
      </c>
      <c r="C32" s="475" t="s">
        <v>305</v>
      </c>
      <c r="D32" s="531">
        <v>3</v>
      </c>
    </row>
    <row r="33" spans="1:4" x14ac:dyDescent="0.25">
      <c r="A33" s="529"/>
      <c r="B33" s="270" t="s">
        <v>303</v>
      </c>
      <c r="C33" s="476"/>
      <c r="D33" s="532"/>
    </row>
    <row r="34" spans="1:4" x14ac:dyDescent="0.25">
      <c r="A34" s="529"/>
      <c r="B34" s="270" t="s">
        <v>304</v>
      </c>
      <c r="C34" s="476"/>
      <c r="D34" s="532"/>
    </row>
    <row r="35" spans="1:4" ht="14.4" thickBot="1" x14ac:dyDescent="0.3">
      <c r="A35" s="530"/>
      <c r="B35" s="271" t="s">
        <v>293</v>
      </c>
      <c r="C35" s="477"/>
      <c r="D35" s="533"/>
    </row>
    <row r="36" spans="1:4" ht="14.4" thickBot="1" x14ac:dyDescent="0.3">
      <c r="A36" s="126"/>
      <c r="B36" s="127" t="s">
        <v>135</v>
      </c>
      <c r="C36" s="181"/>
      <c r="D36" s="182">
        <v>2</v>
      </c>
    </row>
    <row r="37" spans="1:4" x14ac:dyDescent="0.25">
      <c r="A37" s="542" t="s">
        <v>163</v>
      </c>
      <c r="B37" s="283" t="s">
        <v>345</v>
      </c>
      <c r="C37" s="534" t="s">
        <v>306</v>
      </c>
      <c r="D37" s="536">
        <v>4</v>
      </c>
    </row>
    <row r="38" spans="1:4" x14ac:dyDescent="0.25">
      <c r="A38" s="543"/>
      <c r="B38" s="281" t="s">
        <v>307</v>
      </c>
      <c r="C38" s="535"/>
      <c r="D38" s="537"/>
    </row>
    <row r="39" spans="1:4" x14ac:dyDescent="0.25">
      <c r="A39" s="543"/>
      <c r="B39" s="281" t="s">
        <v>308</v>
      </c>
      <c r="C39" s="535"/>
      <c r="D39" s="537"/>
    </row>
    <row r="40" spans="1:4" ht="14.4" thickBot="1" x14ac:dyDescent="0.3">
      <c r="A40" s="544"/>
      <c r="B40" s="281" t="s">
        <v>293</v>
      </c>
      <c r="C40" s="535"/>
      <c r="D40" s="538"/>
    </row>
    <row r="41" spans="1:4" x14ac:dyDescent="0.25">
      <c r="A41" s="528" t="s">
        <v>143</v>
      </c>
      <c r="B41" s="275" t="s">
        <v>346</v>
      </c>
      <c r="C41" s="475" t="s">
        <v>312</v>
      </c>
      <c r="D41" s="531">
        <v>3</v>
      </c>
    </row>
    <row r="42" spans="1:4" x14ac:dyDescent="0.25">
      <c r="A42" s="529"/>
      <c r="B42" s="270" t="s">
        <v>309</v>
      </c>
      <c r="C42" s="476"/>
      <c r="D42" s="532"/>
    </row>
    <row r="43" spans="1:4" x14ac:dyDescent="0.25">
      <c r="A43" s="529"/>
      <c r="B43" s="270" t="s">
        <v>310</v>
      </c>
      <c r="C43" s="476"/>
      <c r="D43" s="532"/>
    </row>
    <row r="44" spans="1:4" x14ac:dyDescent="0.25">
      <c r="A44" s="529"/>
      <c r="B44" s="270" t="s">
        <v>311</v>
      </c>
      <c r="C44" s="476"/>
      <c r="D44" s="532"/>
    </row>
    <row r="45" spans="1:4" ht="14.4" thickBot="1" x14ac:dyDescent="0.3">
      <c r="A45" s="530"/>
      <c r="B45" s="272" t="s">
        <v>293</v>
      </c>
      <c r="C45" s="477"/>
      <c r="D45" s="533"/>
    </row>
    <row r="46" spans="1:4" ht="14.4" thickBot="1" x14ac:dyDescent="0.3">
      <c r="A46" s="118"/>
      <c r="B46" s="158" t="s">
        <v>139</v>
      </c>
      <c r="C46" s="121"/>
      <c r="D46" s="122">
        <v>2</v>
      </c>
    </row>
    <row r="47" spans="1:4" x14ac:dyDescent="0.25">
      <c r="A47" s="489" t="s">
        <v>191</v>
      </c>
      <c r="B47" s="284" t="s">
        <v>347</v>
      </c>
      <c r="C47" s="515" t="s">
        <v>285</v>
      </c>
      <c r="D47" s="545">
        <v>3</v>
      </c>
    </row>
    <row r="48" spans="1:4" x14ac:dyDescent="0.25">
      <c r="A48" s="490"/>
      <c r="B48" s="281" t="s">
        <v>313</v>
      </c>
      <c r="C48" s="516"/>
      <c r="D48" s="546"/>
    </row>
    <row r="49" spans="1:4" x14ac:dyDescent="0.25">
      <c r="A49" s="490"/>
      <c r="B49" s="281" t="s">
        <v>314</v>
      </c>
      <c r="C49" s="516"/>
      <c r="D49" s="546"/>
    </row>
    <row r="50" spans="1:4" x14ac:dyDescent="0.25">
      <c r="A50" s="490"/>
      <c r="B50" s="281" t="s">
        <v>315</v>
      </c>
      <c r="C50" s="516"/>
      <c r="D50" s="546"/>
    </row>
    <row r="51" spans="1:4" ht="14.4" thickBot="1" x14ac:dyDescent="0.3">
      <c r="A51" s="491"/>
      <c r="B51" s="282" t="s">
        <v>293</v>
      </c>
      <c r="C51" s="517"/>
      <c r="D51" s="547"/>
    </row>
    <row r="52" spans="1:4" ht="14.4" thickBot="1" x14ac:dyDescent="0.3">
      <c r="A52" s="455" t="s">
        <v>206</v>
      </c>
      <c r="B52" s="456"/>
      <c r="C52" s="456"/>
      <c r="D52" s="457"/>
    </row>
    <row r="53" spans="1:4" x14ac:dyDescent="0.25">
      <c r="A53" s="528" t="s">
        <v>316</v>
      </c>
      <c r="B53" s="274" t="s">
        <v>348</v>
      </c>
      <c r="C53" s="487" t="s">
        <v>286</v>
      </c>
      <c r="D53" s="531">
        <v>4</v>
      </c>
    </row>
    <row r="54" spans="1:4" x14ac:dyDescent="0.25">
      <c r="A54" s="529"/>
      <c r="B54" s="265" t="s">
        <v>313</v>
      </c>
      <c r="C54" s="495"/>
      <c r="D54" s="532"/>
    </row>
    <row r="55" spans="1:4" x14ac:dyDescent="0.25">
      <c r="A55" s="529"/>
      <c r="B55" s="265" t="s">
        <v>317</v>
      </c>
      <c r="C55" s="495"/>
      <c r="D55" s="532"/>
    </row>
    <row r="56" spans="1:4" x14ac:dyDescent="0.25">
      <c r="A56" s="529"/>
      <c r="B56" s="273" t="s">
        <v>318</v>
      </c>
      <c r="C56" s="495"/>
      <c r="D56" s="532"/>
    </row>
    <row r="57" spans="1:4" x14ac:dyDescent="0.25">
      <c r="A57" s="529"/>
      <c r="B57" s="265" t="s">
        <v>319</v>
      </c>
      <c r="C57" s="495"/>
      <c r="D57" s="532"/>
    </row>
    <row r="58" spans="1:4" x14ac:dyDescent="0.25">
      <c r="A58" s="529"/>
      <c r="B58" s="265" t="s">
        <v>320</v>
      </c>
      <c r="C58" s="495"/>
      <c r="D58" s="532"/>
    </row>
    <row r="59" spans="1:4" ht="14.4" thickBot="1" x14ac:dyDescent="0.3">
      <c r="A59" s="530"/>
      <c r="B59" s="266" t="s">
        <v>293</v>
      </c>
      <c r="C59" s="488"/>
      <c r="D59" s="533"/>
    </row>
    <row r="60" spans="1:4" x14ac:dyDescent="0.25">
      <c r="A60" s="489" t="s">
        <v>322</v>
      </c>
      <c r="B60" s="284" t="s">
        <v>349</v>
      </c>
      <c r="C60" s="515" t="s">
        <v>321</v>
      </c>
      <c r="D60" s="545">
        <v>3</v>
      </c>
    </row>
    <row r="61" spans="1:4" x14ac:dyDescent="0.25">
      <c r="A61" s="490"/>
      <c r="B61" s="285" t="s">
        <v>284</v>
      </c>
      <c r="C61" s="516"/>
      <c r="D61" s="546"/>
    </row>
    <row r="62" spans="1:4" x14ac:dyDescent="0.25">
      <c r="A62" s="490"/>
      <c r="B62" s="285" t="s">
        <v>287</v>
      </c>
      <c r="C62" s="516"/>
      <c r="D62" s="546"/>
    </row>
    <row r="63" spans="1:4" ht="14.4" thickBot="1" x14ac:dyDescent="0.3">
      <c r="A63" s="491"/>
      <c r="B63" s="286" t="s">
        <v>283</v>
      </c>
      <c r="C63" s="517"/>
      <c r="D63" s="547"/>
    </row>
    <row r="64" spans="1:4" ht="14.4" thickBot="1" x14ac:dyDescent="0.3">
      <c r="A64" s="118"/>
      <c r="B64" s="158" t="s">
        <v>139</v>
      </c>
      <c r="C64" s="121"/>
      <c r="D64" s="122">
        <v>2</v>
      </c>
    </row>
    <row r="65" spans="1:4" ht="14.4" thickBot="1" x14ac:dyDescent="0.3">
      <c r="A65" s="518" t="s">
        <v>323</v>
      </c>
      <c r="B65" s="236" t="s">
        <v>238</v>
      </c>
      <c r="C65" s="237" t="s">
        <v>193</v>
      </c>
      <c r="D65" s="539">
        <v>2</v>
      </c>
    </row>
    <row r="66" spans="1:4" x14ac:dyDescent="0.25">
      <c r="A66" s="519"/>
      <c r="B66" s="238" t="s">
        <v>148</v>
      </c>
      <c r="C66" s="239"/>
      <c r="D66" s="540"/>
    </row>
    <row r="67" spans="1:4" x14ac:dyDescent="0.25">
      <c r="A67" s="519"/>
      <c r="B67" s="240" t="s">
        <v>149</v>
      </c>
      <c r="C67" s="241" t="s">
        <v>146</v>
      </c>
      <c r="D67" s="540"/>
    </row>
    <row r="68" spans="1:4" ht="14.4" thickBot="1" x14ac:dyDescent="0.3">
      <c r="A68" s="520"/>
      <c r="B68" s="242" t="s">
        <v>150</v>
      </c>
      <c r="C68" s="243" t="s">
        <v>147</v>
      </c>
      <c r="D68" s="541"/>
    </row>
    <row r="69" spans="1:4" x14ac:dyDescent="0.25">
      <c r="D69" s="228">
        <f>SUM(D2:D65)</f>
        <v>50</v>
      </c>
    </row>
  </sheetData>
  <mergeCells count="36">
    <mergeCell ref="A17:A22"/>
    <mergeCell ref="D17:D22"/>
    <mergeCell ref="C17:C22"/>
    <mergeCell ref="A24:A27"/>
    <mergeCell ref="A28:A30"/>
    <mergeCell ref="D24:D27"/>
    <mergeCell ref="D28:D30"/>
    <mergeCell ref="D37:D40"/>
    <mergeCell ref="C41:C45"/>
    <mergeCell ref="D41:D45"/>
    <mergeCell ref="A41:A45"/>
    <mergeCell ref="D65:D68"/>
    <mergeCell ref="A37:A40"/>
    <mergeCell ref="D60:D63"/>
    <mergeCell ref="C47:C51"/>
    <mergeCell ref="D47:D51"/>
    <mergeCell ref="A52:D52"/>
    <mergeCell ref="C53:C59"/>
    <mergeCell ref="D53:D59"/>
    <mergeCell ref="A53:A59"/>
    <mergeCell ref="A60:A63"/>
    <mergeCell ref="C60:C63"/>
    <mergeCell ref="A65:A68"/>
    <mergeCell ref="A47:A51"/>
    <mergeCell ref="D2:D10"/>
    <mergeCell ref="D12:D16"/>
    <mergeCell ref="C12:C16"/>
    <mergeCell ref="A2:A10"/>
    <mergeCell ref="A12:A16"/>
    <mergeCell ref="C24:C27"/>
    <mergeCell ref="C28:C30"/>
    <mergeCell ref="A31:D31"/>
    <mergeCell ref="A32:A35"/>
    <mergeCell ref="C32:C35"/>
    <mergeCell ref="D32:D35"/>
    <mergeCell ref="C37:C40"/>
  </mergeCells>
  <pageMargins left="0.7" right="0.7" top="0.75" bottom="0.75" header="0.3" footer="0.3"/>
  <pageSetup paperSize="9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AB39D-A93B-4FFA-94D1-72A567047967}">
  <dimension ref="A1:D85"/>
  <sheetViews>
    <sheetView workbookViewId="0">
      <selection activeCell="G13" sqref="G13"/>
    </sheetView>
  </sheetViews>
  <sheetFormatPr defaultColWidth="11.44140625" defaultRowHeight="13.8" x14ac:dyDescent="0.25"/>
  <cols>
    <col min="1" max="1" width="11.44140625" style="82"/>
    <col min="2" max="2" width="70.5546875" style="82" customWidth="1"/>
    <col min="3" max="3" width="29.109375" style="82" customWidth="1"/>
    <col min="4" max="4" width="28.33203125" style="82" customWidth="1"/>
    <col min="5" max="16384" width="11.44140625" style="82"/>
  </cols>
  <sheetData>
    <row r="1" spans="1:4" ht="14.4" thickBot="1" x14ac:dyDescent="0.3">
      <c r="A1" s="115" t="s">
        <v>100</v>
      </c>
      <c r="B1" s="157" t="s">
        <v>151</v>
      </c>
      <c r="C1" s="116" t="s">
        <v>152</v>
      </c>
      <c r="D1" s="116" t="s">
        <v>103</v>
      </c>
    </row>
    <row r="2" spans="1:4" x14ac:dyDescent="0.25">
      <c r="A2" s="554" t="s">
        <v>104</v>
      </c>
      <c r="B2" s="159" t="s">
        <v>105</v>
      </c>
      <c r="C2" s="98"/>
      <c r="D2" s="382">
        <v>2</v>
      </c>
    </row>
    <row r="3" spans="1:4" x14ac:dyDescent="0.25">
      <c r="A3" s="555"/>
      <c r="B3" s="160" t="s">
        <v>109</v>
      </c>
      <c r="C3" s="99"/>
      <c r="D3" s="378"/>
    </row>
    <row r="4" spans="1:4" x14ac:dyDescent="0.25">
      <c r="A4" s="555"/>
      <c r="B4" s="160" t="s">
        <v>110</v>
      </c>
      <c r="C4" s="99"/>
      <c r="D4" s="378"/>
    </row>
    <row r="5" spans="1:4" x14ac:dyDescent="0.25">
      <c r="A5" s="555"/>
      <c r="B5" s="160" t="s">
        <v>111</v>
      </c>
      <c r="C5" s="99" t="s">
        <v>106</v>
      </c>
      <c r="D5" s="378"/>
    </row>
    <row r="6" spans="1:4" x14ac:dyDescent="0.25">
      <c r="A6" s="555"/>
      <c r="B6" s="160" t="s">
        <v>112</v>
      </c>
      <c r="C6" s="99" t="s">
        <v>107</v>
      </c>
      <c r="D6" s="378"/>
    </row>
    <row r="7" spans="1:4" ht="14.4" thickBot="1" x14ac:dyDescent="0.3">
      <c r="A7" s="555"/>
      <c r="B7" s="161" t="s">
        <v>113</v>
      </c>
      <c r="C7" s="150" t="s">
        <v>108</v>
      </c>
      <c r="D7" s="378"/>
    </row>
    <row r="8" spans="1:4" x14ac:dyDescent="0.25">
      <c r="A8" s="555"/>
      <c r="B8" s="93" t="s">
        <v>114</v>
      </c>
      <c r="C8" s="259"/>
      <c r="D8" s="378"/>
    </row>
    <row r="9" spans="1:4" x14ac:dyDescent="0.25">
      <c r="A9" s="555"/>
      <c r="B9" s="96" t="s">
        <v>127</v>
      </c>
      <c r="C9" s="99" t="s">
        <v>245</v>
      </c>
      <c r="D9" s="378"/>
    </row>
    <row r="10" spans="1:4" ht="14.4" thickBot="1" x14ac:dyDescent="0.3">
      <c r="A10" s="555"/>
      <c r="B10" s="97" t="s">
        <v>126</v>
      </c>
      <c r="C10" s="260"/>
      <c r="D10" s="383"/>
    </row>
    <row r="11" spans="1:4" x14ac:dyDescent="0.25">
      <c r="A11" s="555"/>
      <c r="B11" s="310" t="s">
        <v>393</v>
      </c>
      <c r="C11" s="382" t="s">
        <v>364</v>
      </c>
      <c r="D11" s="382">
        <v>2</v>
      </c>
    </row>
    <row r="12" spans="1:4" ht="33" customHeight="1" x14ac:dyDescent="0.25">
      <c r="A12" s="555"/>
      <c r="B12" s="310" t="s">
        <v>358</v>
      </c>
      <c r="C12" s="378"/>
      <c r="D12" s="378"/>
    </row>
    <row r="13" spans="1:4" x14ac:dyDescent="0.25">
      <c r="A13" s="555"/>
      <c r="B13" s="96" t="s">
        <v>363</v>
      </c>
      <c r="C13" s="378"/>
      <c r="D13" s="378"/>
    </row>
    <row r="14" spans="1:4" x14ac:dyDescent="0.25">
      <c r="A14" s="555"/>
      <c r="B14" s="96" t="s">
        <v>362</v>
      </c>
      <c r="C14" s="378"/>
      <c r="D14" s="378"/>
    </row>
    <row r="15" spans="1:4" ht="14.4" thickBot="1" x14ac:dyDescent="0.3">
      <c r="A15" s="556"/>
      <c r="B15" s="96" t="s">
        <v>291</v>
      </c>
      <c r="C15" s="383"/>
      <c r="D15" s="383"/>
    </row>
    <row r="16" spans="1:4" ht="14.4" thickBot="1" x14ac:dyDescent="0.3">
      <c r="A16" s="126"/>
      <c r="B16" s="309" t="s">
        <v>115</v>
      </c>
      <c r="C16" s="181"/>
      <c r="D16" s="182">
        <v>2</v>
      </c>
    </row>
    <row r="17" spans="1:4" ht="27.6" x14ac:dyDescent="0.25">
      <c r="A17" s="518" t="s">
        <v>116</v>
      </c>
      <c r="B17" s="311" t="s">
        <v>365</v>
      </c>
      <c r="C17" s="525" t="s">
        <v>371</v>
      </c>
      <c r="D17" s="475">
        <v>5</v>
      </c>
    </row>
    <row r="18" spans="1:4" x14ac:dyDescent="0.25">
      <c r="A18" s="519"/>
      <c r="B18" s="268" t="s">
        <v>366</v>
      </c>
      <c r="C18" s="526"/>
      <c r="D18" s="476"/>
    </row>
    <row r="19" spans="1:4" x14ac:dyDescent="0.25">
      <c r="A19" s="519"/>
      <c r="B19" s="268" t="s">
        <v>367</v>
      </c>
      <c r="C19" s="526"/>
      <c r="D19" s="476"/>
    </row>
    <row r="20" spans="1:4" x14ac:dyDescent="0.25">
      <c r="A20" s="519"/>
      <c r="B20" s="268" t="s">
        <v>368</v>
      </c>
      <c r="C20" s="526"/>
      <c r="D20" s="476"/>
    </row>
    <row r="21" spans="1:4" x14ac:dyDescent="0.25">
      <c r="A21" s="519"/>
      <c r="B21" s="268" t="s">
        <v>369</v>
      </c>
      <c r="C21" s="526"/>
      <c r="D21" s="476"/>
    </row>
    <row r="22" spans="1:4" ht="14.4" thickBot="1" x14ac:dyDescent="0.3">
      <c r="A22" s="519"/>
      <c r="B22" s="271" t="s">
        <v>370</v>
      </c>
      <c r="C22" s="569"/>
      <c r="D22" s="476"/>
    </row>
    <row r="23" spans="1:4" ht="27.6" x14ac:dyDescent="0.25">
      <c r="A23" s="519"/>
      <c r="B23" s="300" t="s">
        <v>372</v>
      </c>
      <c r="C23" s="566" t="s">
        <v>377</v>
      </c>
      <c r="D23" s="476"/>
    </row>
    <row r="24" spans="1:4" x14ac:dyDescent="0.25">
      <c r="A24" s="519"/>
      <c r="B24" s="270" t="s">
        <v>375</v>
      </c>
      <c r="C24" s="567"/>
      <c r="D24" s="476"/>
    </row>
    <row r="25" spans="1:4" ht="14.4" thickBot="1" x14ac:dyDescent="0.3">
      <c r="A25" s="520"/>
      <c r="B25" s="271" t="s">
        <v>376</v>
      </c>
      <c r="C25" s="568"/>
      <c r="D25" s="477"/>
    </row>
    <row r="26" spans="1:4" ht="27.6" x14ac:dyDescent="0.25">
      <c r="A26" s="560" t="s">
        <v>123</v>
      </c>
      <c r="B26" s="304" t="s">
        <v>372</v>
      </c>
      <c r="C26" s="515" t="s">
        <v>380</v>
      </c>
      <c r="D26" s="563">
        <v>5</v>
      </c>
    </row>
    <row r="27" spans="1:4" x14ac:dyDescent="0.25">
      <c r="A27" s="561"/>
      <c r="B27" s="281" t="s">
        <v>378</v>
      </c>
      <c r="C27" s="516"/>
      <c r="D27" s="564"/>
    </row>
    <row r="28" spans="1:4" ht="14.4" thickBot="1" x14ac:dyDescent="0.3">
      <c r="A28" s="561"/>
      <c r="B28" s="282" t="s">
        <v>370</v>
      </c>
      <c r="C28" s="516"/>
      <c r="D28" s="564"/>
    </row>
    <row r="29" spans="1:4" ht="27.6" x14ac:dyDescent="0.25">
      <c r="A29" s="561"/>
      <c r="B29" s="312" t="s">
        <v>373</v>
      </c>
      <c r="C29" s="516"/>
      <c r="D29" s="564"/>
    </row>
    <row r="30" spans="1:4" x14ac:dyDescent="0.25">
      <c r="A30" s="561"/>
      <c r="B30" s="281" t="s">
        <v>381</v>
      </c>
      <c r="C30" s="516"/>
      <c r="D30" s="564"/>
    </row>
    <row r="31" spans="1:4" x14ac:dyDescent="0.25">
      <c r="A31" s="561"/>
      <c r="B31" s="281" t="s">
        <v>382</v>
      </c>
      <c r="C31" s="516"/>
      <c r="D31" s="564"/>
    </row>
    <row r="32" spans="1:4" x14ac:dyDescent="0.25">
      <c r="A32" s="561"/>
      <c r="B32" s="278" t="s">
        <v>383</v>
      </c>
      <c r="C32" s="516"/>
      <c r="D32" s="564"/>
    </row>
    <row r="33" spans="1:4" ht="14.4" thickBot="1" x14ac:dyDescent="0.3">
      <c r="A33" s="562"/>
      <c r="B33" s="281" t="s">
        <v>370</v>
      </c>
      <c r="C33" s="517"/>
      <c r="D33" s="565"/>
    </row>
    <row r="34" spans="1:4" ht="27.6" x14ac:dyDescent="0.25">
      <c r="A34" s="518" t="s">
        <v>128</v>
      </c>
      <c r="B34" s="261" t="s">
        <v>374</v>
      </c>
      <c r="C34" s="487" t="s">
        <v>385</v>
      </c>
      <c r="D34" s="551">
        <v>5</v>
      </c>
    </row>
    <row r="35" spans="1:4" x14ac:dyDescent="0.25">
      <c r="A35" s="519"/>
      <c r="B35" s="270" t="s">
        <v>384</v>
      </c>
      <c r="C35" s="495"/>
      <c r="D35" s="552"/>
    </row>
    <row r="36" spans="1:4" x14ac:dyDescent="0.25">
      <c r="A36" s="519"/>
      <c r="B36" s="270" t="s">
        <v>386</v>
      </c>
      <c r="C36" s="495"/>
      <c r="D36" s="552"/>
    </row>
    <row r="37" spans="1:4" x14ac:dyDescent="0.25">
      <c r="A37" s="519"/>
      <c r="B37" s="268" t="s">
        <v>370</v>
      </c>
      <c r="C37" s="495"/>
      <c r="D37" s="552"/>
    </row>
    <row r="38" spans="1:4" ht="14.4" thickBot="1" x14ac:dyDescent="0.3">
      <c r="A38" s="520"/>
      <c r="B38" s="313" t="s">
        <v>162</v>
      </c>
      <c r="C38" s="488"/>
      <c r="D38" s="553"/>
    </row>
    <row r="39" spans="1:4" ht="14.4" thickBot="1" x14ac:dyDescent="0.3">
      <c r="A39" s="118"/>
      <c r="B39" s="314" t="s">
        <v>122</v>
      </c>
      <c r="C39" s="121"/>
      <c r="D39" s="145">
        <v>2</v>
      </c>
    </row>
    <row r="40" spans="1:4" x14ac:dyDescent="0.25">
      <c r="A40" s="560" t="s">
        <v>131</v>
      </c>
      <c r="B40" s="315" t="s">
        <v>394</v>
      </c>
      <c r="C40" s="557" t="s">
        <v>380</v>
      </c>
      <c r="D40" s="536">
        <v>3</v>
      </c>
    </row>
    <row r="41" spans="1:4" x14ac:dyDescent="0.25">
      <c r="A41" s="561"/>
      <c r="B41" s="316" t="s">
        <v>400</v>
      </c>
      <c r="C41" s="558"/>
      <c r="D41" s="537"/>
    </row>
    <row r="42" spans="1:4" x14ac:dyDescent="0.25">
      <c r="A42" s="561"/>
      <c r="B42" s="317" t="s">
        <v>387</v>
      </c>
      <c r="C42" s="558"/>
      <c r="D42" s="537"/>
    </row>
    <row r="43" spans="1:4" ht="14.4" thickBot="1" x14ac:dyDescent="0.3">
      <c r="A43" s="562"/>
      <c r="B43" s="317" t="s">
        <v>370</v>
      </c>
      <c r="C43" s="559"/>
      <c r="D43" s="538"/>
    </row>
    <row r="44" spans="1:4" ht="18" customHeight="1" x14ac:dyDescent="0.25">
      <c r="A44" s="528" t="s">
        <v>136</v>
      </c>
      <c r="B44" s="300" t="s">
        <v>399</v>
      </c>
      <c r="C44" s="475" t="s">
        <v>380</v>
      </c>
      <c r="D44" s="475">
        <v>3</v>
      </c>
    </row>
    <row r="45" spans="1:4" ht="15" customHeight="1" x14ac:dyDescent="0.25">
      <c r="A45" s="529"/>
      <c r="B45" s="268" t="s">
        <v>388</v>
      </c>
      <c r="C45" s="476"/>
      <c r="D45" s="476"/>
    </row>
    <row r="46" spans="1:4" ht="15" customHeight="1" x14ac:dyDescent="0.25">
      <c r="A46" s="529"/>
      <c r="B46" s="268" t="s">
        <v>389</v>
      </c>
      <c r="C46" s="476"/>
      <c r="D46" s="476"/>
    </row>
    <row r="47" spans="1:4" ht="15" customHeight="1" x14ac:dyDescent="0.25">
      <c r="A47" s="529"/>
      <c r="B47" s="268" t="s">
        <v>390</v>
      </c>
      <c r="C47" s="476"/>
      <c r="D47" s="476"/>
    </row>
    <row r="48" spans="1:4" ht="15" customHeight="1" thickBot="1" x14ac:dyDescent="0.3">
      <c r="A48" s="530"/>
      <c r="B48" s="268" t="s">
        <v>391</v>
      </c>
      <c r="C48" s="477"/>
      <c r="D48" s="476"/>
    </row>
    <row r="49" spans="1:4" ht="15" customHeight="1" x14ac:dyDescent="0.25">
      <c r="A49" s="543" t="s">
        <v>163</v>
      </c>
      <c r="B49" s="304" t="s">
        <v>399</v>
      </c>
      <c r="C49" s="515" t="s">
        <v>380</v>
      </c>
      <c r="D49" s="515">
        <v>3</v>
      </c>
    </row>
    <row r="50" spans="1:4" ht="15" customHeight="1" x14ac:dyDescent="0.25">
      <c r="A50" s="543"/>
      <c r="B50" s="317" t="s">
        <v>392</v>
      </c>
      <c r="C50" s="516"/>
      <c r="D50" s="516"/>
    </row>
    <row r="51" spans="1:4" ht="15" customHeight="1" x14ac:dyDescent="0.25">
      <c r="A51" s="543"/>
      <c r="B51" s="317" t="s">
        <v>395</v>
      </c>
      <c r="C51" s="516"/>
      <c r="D51" s="516"/>
    </row>
    <row r="52" spans="1:4" ht="15" customHeight="1" x14ac:dyDescent="0.25">
      <c r="A52" s="543"/>
      <c r="B52" s="317" t="s">
        <v>396</v>
      </c>
      <c r="C52" s="516"/>
      <c r="D52" s="516"/>
    </row>
    <row r="53" spans="1:4" ht="15" customHeight="1" x14ac:dyDescent="0.25">
      <c r="A53" s="543"/>
      <c r="B53" s="317" t="s">
        <v>397</v>
      </c>
      <c r="C53" s="516"/>
      <c r="D53" s="516"/>
    </row>
    <row r="54" spans="1:4" ht="15.75" customHeight="1" thickBot="1" x14ac:dyDescent="0.3">
      <c r="A54" s="544"/>
      <c r="B54" s="317" t="s">
        <v>370</v>
      </c>
      <c r="C54" s="517"/>
      <c r="D54" s="517"/>
    </row>
    <row r="55" spans="1:4" ht="15.75" customHeight="1" x14ac:dyDescent="0.25">
      <c r="A55" s="572" t="s">
        <v>143</v>
      </c>
      <c r="B55" s="311" t="s">
        <v>398</v>
      </c>
      <c r="C55" s="487" t="s">
        <v>379</v>
      </c>
      <c r="D55" s="551">
        <v>3</v>
      </c>
    </row>
    <row r="56" spans="1:4" ht="15.75" customHeight="1" x14ac:dyDescent="0.25">
      <c r="A56" s="573"/>
      <c r="B56" s="268" t="s">
        <v>401</v>
      </c>
      <c r="C56" s="495"/>
      <c r="D56" s="552"/>
    </row>
    <row r="57" spans="1:4" ht="15.75" customHeight="1" x14ac:dyDescent="0.25">
      <c r="A57" s="573"/>
      <c r="B57" s="268" t="s">
        <v>402</v>
      </c>
      <c r="C57" s="495"/>
      <c r="D57" s="552"/>
    </row>
    <row r="58" spans="1:4" ht="15.75" customHeight="1" x14ac:dyDescent="0.25">
      <c r="A58" s="573"/>
      <c r="B58" s="268" t="s">
        <v>403</v>
      </c>
      <c r="C58" s="495"/>
      <c r="D58" s="552"/>
    </row>
    <row r="59" spans="1:4" ht="15" customHeight="1" x14ac:dyDescent="0.25">
      <c r="A59" s="573"/>
      <c r="B59" s="268" t="s">
        <v>404</v>
      </c>
      <c r="C59" s="495"/>
      <c r="D59" s="552"/>
    </row>
    <row r="60" spans="1:4" ht="15.75" customHeight="1" thickBot="1" x14ac:dyDescent="0.3">
      <c r="A60" s="574"/>
      <c r="B60" s="268" t="s">
        <v>405</v>
      </c>
      <c r="C60" s="488"/>
      <c r="D60" s="553"/>
    </row>
    <row r="61" spans="1:4" ht="17.25" customHeight="1" x14ac:dyDescent="0.25">
      <c r="A61" s="570" t="s">
        <v>191</v>
      </c>
      <c r="B61" s="315" t="s">
        <v>398</v>
      </c>
      <c r="C61" s="534" t="s">
        <v>380</v>
      </c>
      <c r="D61" s="515">
        <v>3</v>
      </c>
    </row>
    <row r="62" spans="1:4" ht="15.75" customHeight="1" x14ac:dyDescent="0.25">
      <c r="A62" s="571"/>
      <c r="B62" s="317" t="s">
        <v>409</v>
      </c>
      <c r="C62" s="535"/>
      <c r="D62" s="516"/>
    </row>
    <row r="63" spans="1:4" ht="15.75" customHeight="1" thickBot="1" x14ac:dyDescent="0.3">
      <c r="A63" s="571"/>
      <c r="B63" s="317" t="s">
        <v>370</v>
      </c>
      <c r="C63" s="535"/>
      <c r="D63" s="516"/>
    </row>
    <row r="64" spans="1:4" ht="15.75" customHeight="1" x14ac:dyDescent="0.25">
      <c r="A64" s="571"/>
      <c r="B64" s="315" t="s">
        <v>406</v>
      </c>
      <c r="C64" s="535"/>
      <c r="D64" s="516"/>
    </row>
    <row r="65" spans="1:4" ht="15" customHeight="1" x14ac:dyDescent="0.25">
      <c r="A65" s="571"/>
      <c r="B65" s="317" t="s">
        <v>407</v>
      </c>
      <c r="C65" s="535"/>
      <c r="D65" s="516"/>
    </row>
    <row r="66" spans="1:4" ht="15.75" customHeight="1" x14ac:dyDescent="0.25">
      <c r="A66" s="571"/>
      <c r="B66" s="317" t="s">
        <v>408</v>
      </c>
      <c r="C66" s="535"/>
      <c r="D66" s="516"/>
    </row>
    <row r="67" spans="1:4" ht="14.4" thickBot="1" x14ac:dyDescent="0.3">
      <c r="A67" s="571"/>
      <c r="B67" s="317" t="s">
        <v>370</v>
      </c>
      <c r="C67" s="535"/>
      <c r="D67" s="516"/>
    </row>
    <row r="68" spans="1:4" ht="14.4" thickBot="1" x14ac:dyDescent="0.3">
      <c r="A68" s="227"/>
      <c r="B68" s="319" t="s">
        <v>135</v>
      </c>
      <c r="C68" s="181"/>
      <c r="D68" s="182">
        <v>2</v>
      </c>
    </row>
    <row r="69" spans="1:4" x14ac:dyDescent="0.25">
      <c r="A69" s="472" t="s">
        <v>316</v>
      </c>
      <c r="B69" s="311" t="s">
        <v>410</v>
      </c>
      <c r="C69" s="475" t="s">
        <v>350</v>
      </c>
      <c r="D69" s="577">
        <v>3</v>
      </c>
    </row>
    <row r="70" spans="1:4" x14ac:dyDescent="0.25">
      <c r="A70" s="473"/>
      <c r="B70" s="320" t="s">
        <v>411</v>
      </c>
      <c r="C70" s="476"/>
      <c r="D70" s="578"/>
    </row>
    <row r="71" spans="1:4" x14ac:dyDescent="0.25">
      <c r="A71" s="473"/>
      <c r="B71" s="268" t="s">
        <v>357</v>
      </c>
      <c r="C71" s="476"/>
      <c r="D71" s="578"/>
    </row>
    <row r="72" spans="1:4" x14ac:dyDescent="0.25">
      <c r="A72" s="473"/>
      <c r="B72" s="268" t="s">
        <v>359</v>
      </c>
      <c r="C72" s="476"/>
      <c r="D72" s="578"/>
    </row>
    <row r="73" spans="1:4" ht="15.75" customHeight="1" x14ac:dyDescent="0.25">
      <c r="A73" s="473"/>
      <c r="B73" s="268" t="s">
        <v>360</v>
      </c>
      <c r="C73" s="476"/>
      <c r="D73" s="578"/>
    </row>
    <row r="74" spans="1:4" ht="15.75" customHeight="1" thickBot="1" x14ac:dyDescent="0.3">
      <c r="A74" s="474"/>
      <c r="B74" s="313" t="s">
        <v>361</v>
      </c>
      <c r="C74" s="477"/>
      <c r="D74" s="579"/>
    </row>
    <row r="75" spans="1:4" ht="18" customHeight="1" x14ac:dyDescent="0.25">
      <c r="A75" s="575" t="s">
        <v>322</v>
      </c>
      <c r="B75" s="316" t="s">
        <v>412</v>
      </c>
      <c r="C75" s="493" t="s">
        <v>350</v>
      </c>
      <c r="D75" s="516">
        <v>3</v>
      </c>
    </row>
    <row r="76" spans="1:4" ht="27.6" x14ac:dyDescent="0.25">
      <c r="A76" s="575"/>
      <c r="B76" s="317" t="s">
        <v>413</v>
      </c>
      <c r="C76" s="493"/>
      <c r="D76" s="516"/>
    </row>
    <row r="77" spans="1:4" ht="15" customHeight="1" x14ac:dyDescent="0.25">
      <c r="A77" s="575"/>
      <c r="B77" s="317" t="s">
        <v>414</v>
      </c>
      <c r="C77" s="493"/>
      <c r="D77" s="516"/>
    </row>
    <row r="78" spans="1:4" ht="15" customHeight="1" x14ac:dyDescent="0.25">
      <c r="A78" s="575"/>
      <c r="B78" s="317" t="s">
        <v>361</v>
      </c>
      <c r="C78" s="493"/>
      <c r="D78" s="516"/>
    </row>
    <row r="79" spans="1:4" ht="14.4" thickBot="1" x14ac:dyDescent="0.3">
      <c r="A79" s="576"/>
      <c r="B79" s="318" t="s">
        <v>162</v>
      </c>
      <c r="C79" s="493"/>
      <c r="D79" s="517"/>
    </row>
    <row r="80" spans="1:4" ht="14.4" thickBot="1" x14ac:dyDescent="0.3">
      <c r="A80" s="227"/>
      <c r="B80" s="319" t="s">
        <v>135</v>
      </c>
      <c r="C80" s="181"/>
      <c r="D80" s="182">
        <v>2</v>
      </c>
    </row>
    <row r="81" spans="1:4" ht="14.4" thickBot="1" x14ac:dyDescent="0.3">
      <c r="A81" s="518" t="s">
        <v>323</v>
      </c>
      <c r="B81" s="236" t="s">
        <v>238</v>
      </c>
      <c r="C81" s="237" t="s">
        <v>193</v>
      </c>
      <c r="D81" s="539">
        <v>2</v>
      </c>
    </row>
    <row r="82" spans="1:4" x14ac:dyDescent="0.25">
      <c r="A82" s="519"/>
      <c r="B82" s="238" t="s">
        <v>148</v>
      </c>
      <c r="C82" s="239"/>
      <c r="D82" s="540"/>
    </row>
    <row r="83" spans="1:4" x14ac:dyDescent="0.25">
      <c r="A83" s="519"/>
      <c r="B83" s="240" t="s">
        <v>149</v>
      </c>
      <c r="C83" s="241" t="s">
        <v>146</v>
      </c>
      <c r="D83" s="540"/>
    </row>
    <row r="84" spans="1:4" ht="14.4" thickBot="1" x14ac:dyDescent="0.3">
      <c r="A84" s="520"/>
      <c r="B84" s="242" t="s">
        <v>150</v>
      </c>
      <c r="C84" s="243" t="s">
        <v>147</v>
      </c>
      <c r="D84" s="541"/>
    </row>
    <row r="85" spans="1:4" x14ac:dyDescent="0.25">
      <c r="D85" s="228">
        <f>SUM(D2:D84)</f>
        <v>50</v>
      </c>
    </row>
  </sheetData>
  <mergeCells count="37">
    <mergeCell ref="D75:D79"/>
    <mergeCell ref="A75:A79"/>
    <mergeCell ref="A69:A74"/>
    <mergeCell ref="C75:C79"/>
    <mergeCell ref="A81:A84"/>
    <mergeCell ref="D81:D84"/>
    <mergeCell ref="C69:C74"/>
    <mergeCell ref="D69:D74"/>
    <mergeCell ref="C17:C22"/>
    <mergeCell ref="A61:A67"/>
    <mergeCell ref="C61:C67"/>
    <mergeCell ref="D61:D67"/>
    <mergeCell ref="C55:C60"/>
    <mergeCell ref="A55:A60"/>
    <mergeCell ref="D55:D60"/>
    <mergeCell ref="A44:A48"/>
    <mergeCell ref="C49:C54"/>
    <mergeCell ref="C44:C48"/>
    <mergeCell ref="D44:D48"/>
    <mergeCell ref="D49:D54"/>
    <mergeCell ref="A49:A54"/>
    <mergeCell ref="D2:D10"/>
    <mergeCell ref="A2:A15"/>
    <mergeCell ref="C11:C15"/>
    <mergeCell ref="D11:D15"/>
    <mergeCell ref="C40:C43"/>
    <mergeCell ref="D40:D43"/>
    <mergeCell ref="A26:A33"/>
    <mergeCell ref="D26:D33"/>
    <mergeCell ref="C26:C33"/>
    <mergeCell ref="C34:C38"/>
    <mergeCell ref="A40:A43"/>
    <mergeCell ref="D34:D38"/>
    <mergeCell ref="A34:A38"/>
    <mergeCell ref="A17:A25"/>
    <mergeCell ref="D17:D25"/>
    <mergeCell ref="C23:C25"/>
  </mergeCells>
  <phoneticPr fontId="28" type="noConversion"/>
  <pageMargins left="0.7" right="0.7" top="0.75" bottom="0.75" header="0.3" footer="0.3"/>
  <pageSetup paperSize="9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1B37C-2731-4BF3-9350-E97D9DF02D23}">
  <dimension ref="A1:D29"/>
  <sheetViews>
    <sheetView workbookViewId="0">
      <selection activeCell="K14" sqref="K14"/>
    </sheetView>
  </sheetViews>
  <sheetFormatPr defaultColWidth="11.44140625" defaultRowHeight="14.4" x14ac:dyDescent="0.3"/>
  <sheetData>
    <row r="1" spans="1:4" x14ac:dyDescent="0.3">
      <c r="A1" s="5" t="s">
        <v>56</v>
      </c>
      <c r="B1" s="54" t="s">
        <v>32</v>
      </c>
      <c r="C1" s="5" t="s">
        <v>72</v>
      </c>
      <c r="D1" s="4"/>
    </row>
    <row r="2" spans="1:4" x14ac:dyDescent="0.3">
      <c r="A2" s="51" t="s">
        <v>73</v>
      </c>
      <c r="B2" s="53" t="s">
        <v>74</v>
      </c>
      <c r="C2" s="22">
        <v>40</v>
      </c>
      <c r="D2" s="50" t="e">
        <f>C2*#REF!</f>
        <v>#REF!</v>
      </c>
    </row>
    <row r="3" spans="1:4" x14ac:dyDescent="0.3">
      <c r="A3" s="51" t="s">
        <v>73</v>
      </c>
      <c r="B3" s="53" t="s">
        <v>75</v>
      </c>
      <c r="C3" s="22">
        <v>16</v>
      </c>
      <c r="D3" s="50" t="e">
        <f>C3*#REF!</f>
        <v>#REF!</v>
      </c>
    </row>
    <row r="4" spans="1:4" ht="28.8" x14ac:dyDescent="0.3">
      <c r="A4" s="51" t="s">
        <v>76</v>
      </c>
      <c r="B4" s="53" t="s">
        <v>77</v>
      </c>
      <c r="C4" s="22">
        <v>16</v>
      </c>
      <c r="D4" s="50" t="e">
        <f>C4*#REF!</f>
        <v>#REF!</v>
      </c>
    </row>
    <row r="5" spans="1:4" ht="28.8" x14ac:dyDescent="0.3">
      <c r="A5" s="51" t="s">
        <v>76</v>
      </c>
      <c r="B5" s="53" t="s">
        <v>78</v>
      </c>
      <c r="C5" s="22">
        <v>80</v>
      </c>
      <c r="D5" s="50" t="e">
        <f>C5*#REF!</f>
        <v>#REF!</v>
      </c>
    </row>
    <row r="6" spans="1:4" x14ac:dyDescent="0.3">
      <c r="A6" s="4"/>
      <c r="B6" s="4"/>
      <c r="C6" s="22"/>
      <c r="D6" s="55" t="e">
        <f>SUM(D2:D5)</f>
        <v>#REF!</v>
      </c>
    </row>
    <row r="8" spans="1:4" x14ac:dyDescent="0.3">
      <c r="A8" s="51" t="s">
        <v>79</v>
      </c>
      <c r="B8" s="22" t="s">
        <v>80</v>
      </c>
      <c r="C8" s="22">
        <v>24</v>
      </c>
      <c r="D8" s="50" t="e">
        <f>C8*#REF!</f>
        <v>#REF!</v>
      </c>
    </row>
    <row r="9" spans="1:4" x14ac:dyDescent="0.3">
      <c r="A9" s="51" t="s">
        <v>79</v>
      </c>
      <c r="B9" s="22" t="s">
        <v>81</v>
      </c>
      <c r="C9" s="22">
        <v>40</v>
      </c>
      <c r="D9" s="50" t="e">
        <f>C9*#REF!</f>
        <v>#REF!</v>
      </c>
    </row>
    <row r="10" spans="1:4" x14ac:dyDescent="0.3">
      <c r="A10" s="51" t="s">
        <v>79</v>
      </c>
      <c r="B10" s="22" t="s">
        <v>82</v>
      </c>
      <c r="C10" s="22">
        <v>24</v>
      </c>
      <c r="D10" s="50" t="e">
        <f>C10*#REF!</f>
        <v>#REF!</v>
      </c>
    </row>
    <row r="11" spans="1:4" x14ac:dyDescent="0.3">
      <c r="A11" s="51" t="s">
        <v>79</v>
      </c>
      <c r="B11" s="22" t="s">
        <v>83</v>
      </c>
      <c r="C11" s="22">
        <v>40</v>
      </c>
      <c r="D11" s="50" t="e">
        <f>C11*#REF!</f>
        <v>#REF!</v>
      </c>
    </row>
    <row r="12" spans="1:4" x14ac:dyDescent="0.3">
      <c r="A12" s="51" t="s">
        <v>79</v>
      </c>
      <c r="B12" s="22" t="s">
        <v>84</v>
      </c>
      <c r="C12" s="22">
        <v>40</v>
      </c>
      <c r="D12" s="50" t="e">
        <f>C12*#REF!</f>
        <v>#REF!</v>
      </c>
    </row>
    <row r="13" spans="1:4" x14ac:dyDescent="0.3">
      <c r="A13" s="51" t="s">
        <v>79</v>
      </c>
      <c r="B13" s="22" t="s">
        <v>85</v>
      </c>
      <c r="C13" s="22">
        <v>16</v>
      </c>
      <c r="D13" s="50" t="e">
        <f>C13*#REF!</f>
        <v>#REF!</v>
      </c>
    </row>
    <row r="14" spans="1:4" x14ac:dyDescent="0.3">
      <c r="A14" s="51" t="s">
        <v>79</v>
      </c>
      <c r="B14" s="22" t="s">
        <v>86</v>
      </c>
      <c r="C14" s="22">
        <v>16</v>
      </c>
      <c r="D14" s="50" t="e">
        <f>C14*#REF!</f>
        <v>#REF!</v>
      </c>
    </row>
    <row r="15" spans="1:4" x14ac:dyDescent="0.3">
      <c r="A15" s="51" t="s">
        <v>79</v>
      </c>
      <c r="B15" s="22" t="s">
        <v>87</v>
      </c>
      <c r="C15" s="22">
        <v>32</v>
      </c>
      <c r="D15" s="50" t="e">
        <f>C15*#REF!</f>
        <v>#REF!</v>
      </c>
    </row>
    <row r="16" spans="1:4" x14ac:dyDescent="0.3">
      <c r="A16" s="52"/>
      <c r="B16" s="52"/>
      <c r="C16" s="56"/>
      <c r="D16" s="56" t="e">
        <f>SUM(D8:D15)</f>
        <v>#REF!</v>
      </c>
    </row>
    <row r="17" spans="1:4" x14ac:dyDescent="0.3">
      <c r="A17" s="51" t="s">
        <v>73</v>
      </c>
      <c r="B17" s="4" t="s">
        <v>88</v>
      </c>
      <c r="C17" s="22">
        <v>23</v>
      </c>
      <c r="D17" s="50" t="e">
        <f>C17*#REF!</f>
        <v>#REF!</v>
      </c>
    </row>
    <row r="18" spans="1:4" x14ac:dyDescent="0.3">
      <c r="A18" s="51" t="s">
        <v>73</v>
      </c>
      <c r="B18" s="4" t="s">
        <v>89</v>
      </c>
      <c r="C18" s="22">
        <v>26</v>
      </c>
      <c r="D18" s="50" t="e">
        <f>C18*#REF!</f>
        <v>#REF!</v>
      </c>
    </row>
    <row r="19" spans="1:4" x14ac:dyDescent="0.3">
      <c r="A19" s="51" t="s">
        <v>73</v>
      </c>
      <c r="B19" s="4" t="s">
        <v>90</v>
      </c>
      <c r="C19" s="22">
        <v>20</v>
      </c>
      <c r="D19" s="50" t="e">
        <f>C19*#REF!</f>
        <v>#REF!</v>
      </c>
    </row>
    <row r="20" spans="1:4" x14ac:dyDescent="0.3">
      <c r="A20" s="51" t="s">
        <v>73</v>
      </c>
      <c r="B20" s="4" t="s">
        <v>91</v>
      </c>
      <c r="C20" s="22">
        <v>20</v>
      </c>
      <c r="D20" s="50" t="e">
        <f>C20*#REF!</f>
        <v>#REF!</v>
      </c>
    </row>
    <row r="21" spans="1:4" x14ac:dyDescent="0.3">
      <c r="A21" s="51" t="s">
        <v>73</v>
      </c>
      <c r="B21" s="4" t="s">
        <v>92</v>
      </c>
      <c r="C21" s="22">
        <v>33</v>
      </c>
      <c r="D21" s="50" t="e">
        <f>C21*#REF!</f>
        <v>#REF!</v>
      </c>
    </row>
    <row r="22" spans="1:4" x14ac:dyDescent="0.3">
      <c r="A22" s="51" t="s">
        <v>73</v>
      </c>
      <c r="B22" s="4" t="s">
        <v>93</v>
      </c>
      <c r="C22" s="22">
        <v>20</v>
      </c>
      <c r="D22" s="50" t="e">
        <f>C22*#REF!</f>
        <v>#REF!</v>
      </c>
    </row>
    <row r="23" spans="1:4" x14ac:dyDescent="0.3">
      <c r="A23" s="51" t="s">
        <v>73</v>
      </c>
      <c r="B23" s="4" t="s">
        <v>94</v>
      </c>
      <c r="C23" s="22">
        <v>23</v>
      </c>
      <c r="D23" s="50" t="e">
        <f>C23*#REF!</f>
        <v>#REF!</v>
      </c>
    </row>
    <row r="24" spans="1:4" x14ac:dyDescent="0.3">
      <c r="A24" s="51" t="s">
        <v>73</v>
      </c>
      <c r="B24" s="4" t="s">
        <v>95</v>
      </c>
      <c r="C24" s="22">
        <v>23</v>
      </c>
      <c r="D24" s="50" t="e">
        <f>C24*#REF!</f>
        <v>#REF!</v>
      </c>
    </row>
    <row r="25" spans="1:4" x14ac:dyDescent="0.3">
      <c r="A25" s="51" t="s">
        <v>73</v>
      </c>
      <c r="B25" s="4" t="s">
        <v>96</v>
      </c>
      <c r="C25" s="22">
        <v>20</v>
      </c>
      <c r="D25" s="50" t="e">
        <f>C25*#REF!</f>
        <v>#REF!</v>
      </c>
    </row>
    <row r="26" spans="1:4" x14ac:dyDescent="0.3">
      <c r="A26" s="51" t="s">
        <v>73</v>
      </c>
      <c r="B26" s="4" t="s">
        <v>97</v>
      </c>
      <c r="C26" s="22">
        <v>33</v>
      </c>
      <c r="D26" s="50" t="e">
        <f>C26*#REF!</f>
        <v>#REF!</v>
      </c>
    </row>
    <row r="27" spans="1:4" x14ac:dyDescent="0.3">
      <c r="A27" s="51" t="s">
        <v>73</v>
      </c>
      <c r="B27" s="4" t="s">
        <v>98</v>
      </c>
      <c r="C27" s="22">
        <v>26</v>
      </c>
      <c r="D27" s="50" t="e">
        <f>C27*#REF!</f>
        <v>#REF!</v>
      </c>
    </row>
    <row r="28" spans="1:4" x14ac:dyDescent="0.3">
      <c r="A28" s="51" t="s">
        <v>73</v>
      </c>
      <c r="B28" s="4" t="s">
        <v>99</v>
      </c>
      <c r="C28" s="22">
        <v>33</v>
      </c>
      <c r="D28" s="50" t="e">
        <f>C28*#REF!</f>
        <v>#REF!</v>
      </c>
    </row>
    <row r="29" spans="1:4" x14ac:dyDescent="0.3">
      <c r="D29" s="56" t="e">
        <f>SUM(D17:D28)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296E9-87E4-448E-9CDD-D17424E3AB3E}">
  <sheetPr>
    <tabColor theme="9" tint="0.39997558519241921"/>
  </sheetPr>
  <dimension ref="A1:I16"/>
  <sheetViews>
    <sheetView tabSelected="1" zoomScale="120" zoomScaleNormal="120" workbookViewId="0">
      <selection activeCell="E11" sqref="E11"/>
    </sheetView>
  </sheetViews>
  <sheetFormatPr defaultColWidth="11.44140625" defaultRowHeight="13.8" x14ac:dyDescent="0.3"/>
  <cols>
    <col min="1" max="1" width="9.6640625" style="78" bestFit="1" customWidth="1"/>
    <col min="2" max="2" width="88" style="78" customWidth="1"/>
    <col min="3" max="3" width="7.88671875" style="78" bestFit="1" customWidth="1"/>
    <col min="4" max="4" width="7.33203125" style="78" bestFit="1" customWidth="1"/>
    <col min="5" max="5" width="6" style="78" customWidth="1"/>
    <col min="6" max="6" width="9" style="78" bestFit="1" customWidth="1"/>
    <col min="7" max="7" width="10.44140625" style="78" bestFit="1" customWidth="1"/>
    <col min="8" max="8" width="7.44140625" style="78" bestFit="1" customWidth="1"/>
    <col min="9" max="9" width="10.33203125" style="78" bestFit="1" customWidth="1"/>
    <col min="10" max="16384" width="11.44140625" style="78"/>
  </cols>
  <sheetData>
    <row r="1" spans="1:9" s="76" customFormat="1" ht="41.4" x14ac:dyDescent="0.3">
      <c r="A1" s="289" t="s">
        <v>415</v>
      </c>
      <c r="B1" s="290" t="s">
        <v>324</v>
      </c>
      <c r="C1" s="291" t="s">
        <v>57</v>
      </c>
      <c r="D1" s="291" t="s">
        <v>58</v>
      </c>
      <c r="E1" s="291" t="s">
        <v>416</v>
      </c>
      <c r="F1" s="291" t="s">
        <v>59</v>
      </c>
      <c r="G1" s="291" t="s">
        <v>60</v>
      </c>
      <c r="H1" s="291" t="s">
        <v>61</v>
      </c>
      <c r="I1" s="292" t="s">
        <v>62</v>
      </c>
    </row>
    <row r="2" spans="1:9" x14ac:dyDescent="0.3">
      <c r="A2" s="294" t="s">
        <v>63</v>
      </c>
      <c r="B2" s="288" t="s">
        <v>330</v>
      </c>
      <c r="C2" s="75">
        <v>45</v>
      </c>
      <c r="D2" s="75">
        <v>4</v>
      </c>
      <c r="E2" s="75">
        <v>8</v>
      </c>
      <c r="F2" s="77">
        <v>97</v>
      </c>
      <c r="G2" s="77">
        <v>76</v>
      </c>
      <c r="H2" s="77">
        <v>59</v>
      </c>
      <c r="I2" s="218">
        <f t="shared" ref="I2:I13" si="0">SUM(F2:H2)</f>
        <v>232</v>
      </c>
    </row>
    <row r="3" spans="1:9" x14ac:dyDescent="0.3">
      <c r="A3" s="293" t="s">
        <v>64</v>
      </c>
      <c r="B3" s="287" t="s">
        <v>331</v>
      </c>
      <c r="C3" s="79">
        <v>35</v>
      </c>
      <c r="D3" s="79">
        <v>4</v>
      </c>
      <c r="E3" s="79">
        <v>6</v>
      </c>
      <c r="F3" s="79">
        <v>89</v>
      </c>
      <c r="G3" s="79">
        <v>70</v>
      </c>
      <c r="H3" s="79">
        <v>57</v>
      </c>
      <c r="I3" s="217">
        <f t="shared" si="0"/>
        <v>216</v>
      </c>
    </row>
    <row r="4" spans="1:9" x14ac:dyDescent="0.3">
      <c r="A4" s="294" t="s">
        <v>65</v>
      </c>
      <c r="B4" s="288" t="s">
        <v>332</v>
      </c>
      <c r="C4" s="75">
        <v>45</v>
      </c>
      <c r="D4" s="75">
        <v>4</v>
      </c>
      <c r="E4" s="75">
        <v>8</v>
      </c>
      <c r="F4" s="77">
        <v>97</v>
      </c>
      <c r="G4" s="77">
        <v>76</v>
      </c>
      <c r="H4" s="77">
        <v>59</v>
      </c>
      <c r="I4" s="218">
        <f t="shared" ref="I4:I5" si="1">SUM(F4:H4)</f>
        <v>232</v>
      </c>
    </row>
    <row r="5" spans="1:9" x14ac:dyDescent="0.3">
      <c r="A5" s="293" t="s">
        <v>66</v>
      </c>
      <c r="B5" s="287" t="s">
        <v>333</v>
      </c>
      <c r="C5" s="79">
        <v>38</v>
      </c>
      <c r="D5" s="79">
        <v>4</v>
      </c>
      <c r="E5" s="79">
        <v>8</v>
      </c>
      <c r="F5" s="79">
        <v>89</v>
      </c>
      <c r="G5" s="79">
        <v>70</v>
      </c>
      <c r="H5" s="79">
        <v>57</v>
      </c>
      <c r="I5" s="217">
        <f t="shared" si="1"/>
        <v>216</v>
      </c>
    </row>
    <row r="6" spans="1:9" x14ac:dyDescent="0.3">
      <c r="A6" s="294" t="s">
        <v>67</v>
      </c>
      <c r="B6" s="288" t="s">
        <v>334</v>
      </c>
      <c r="C6" s="75">
        <v>45</v>
      </c>
      <c r="D6" s="75">
        <v>4</v>
      </c>
      <c r="E6" s="75">
        <v>8</v>
      </c>
      <c r="F6" s="77">
        <v>97</v>
      </c>
      <c r="G6" s="77">
        <v>76</v>
      </c>
      <c r="H6" s="77">
        <v>59</v>
      </c>
      <c r="I6" s="218">
        <f t="shared" ref="I6" si="2">SUM(F6:H6)</f>
        <v>232</v>
      </c>
    </row>
    <row r="7" spans="1:9" x14ac:dyDescent="0.3">
      <c r="A7" s="293" t="s">
        <v>68</v>
      </c>
      <c r="B7" s="287" t="s">
        <v>335</v>
      </c>
      <c r="C7" s="79">
        <v>37</v>
      </c>
      <c r="D7" s="79">
        <v>4</v>
      </c>
      <c r="E7" s="79">
        <v>6</v>
      </c>
      <c r="F7" s="79">
        <v>89</v>
      </c>
      <c r="G7" s="79">
        <v>70</v>
      </c>
      <c r="H7" s="79">
        <v>57</v>
      </c>
      <c r="I7" s="217">
        <f t="shared" ref="I7" si="3">SUM(F7:H7)</f>
        <v>216</v>
      </c>
    </row>
    <row r="8" spans="1:9" x14ac:dyDescent="0.3">
      <c r="A8" s="294" t="s">
        <v>69</v>
      </c>
      <c r="B8" s="288" t="s">
        <v>336</v>
      </c>
      <c r="C8" s="75">
        <v>37</v>
      </c>
      <c r="D8" s="75">
        <v>4</v>
      </c>
      <c r="E8" s="75">
        <v>6</v>
      </c>
      <c r="F8" s="77">
        <v>89</v>
      </c>
      <c r="G8" s="77">
        <v>70</v>
      </c>
      <c r="H8" s="77">
        <v>57</v>
      </c>
      <c r="I8" s="218">
        <f t="shared" ref="I8" si="4">SUM(F8:H8)</f>
        <v>216</v>
      </c>
    </row>
    <row r="9" spans="1:9" x14ac:dyDescent="0.3">
      <c r="A9" s="293" t="s">
        <v>70</v>
      </c>
      <c r="B9" s="287" t="s">
        <v>337</v>
      </c>
      <c r="C9" s="79">
        <v>38</v>
      </c>
      <c r="D9" s="79">
        <v>4</v>
      </c>
      <c r="E9" s="79">
        <v>6</v>
      </c>
      <c r="F9" s="79">
        <v>89</v>
      </c>
      <c r="G9" s="79">
        <v>70</v>
      </c>
      <c r="H9" s="79">
        <v>57</v>
      </c>
      <c r="I9" s="217">
        <f t="shared" ref="I9:I10" si="5">SUM(F9:H9)</f>
        <v>216</v>
      </c>
    </row>
    <row r="10" spans="1:9" x14ac:dyDescent="0.3">
      <c r="A10" s="294" t="s">
        <v>71</v>
      </c>
      <c r="B10" s="288" t="s">
        <v>338</v>
      </c>
      <c r="C10" s="75">
        <v>45</v>
      </c>
      <c r="D10" s="75">
        <v>4</v>
      </c>
      <c r="E10" s="75">
        <v>8</v>
      </c>
      <c r="F10" s="77">
        <v>97</v>
      </c>
      <c r="G10" s="77">
        <v>76</v>
      </c>
      <c r="H10" s="77">
        <v>59</v>
      </c>
      <c r="I10" s="218">
        <f t="shared" si="5"/>
        <v>232</v>
      </c>
    </row>
    <row r="11" spans="1:9" x14ac:dyDescent="0.3">
      <c r="A11" s="293" t="s">
        <v>325</v>
      </c>
      <c r="B11" s="287" t="s">
        <v>339</v>
      </c>
      <c r="C11" s="79">
        <v>56</v>
      </c>
      <c r="D11" s="79">
        <v>4</v>
      </c>
      <c r="E11" s="79">
        <v>10</v>
      </c>
      <c r="F11" s="79">
        <v>120.5</v>
      </c>
      <c r="G11" s="79">
        <v>80</v>
      </c>
      <c r="H11" s="79">
        <v>40</v>
      </c>
      <c r="I11" s="217">
        <f>SUM(F11:H11)</f>
        <v>240.5</v>
      </c>
    </row>
    <row r="12" spans="1:9" x14ac:dyDescent="0.3">
      <c r="A12" s="294" t="s">
        <v>327</v>
      </c>
      <c r="B12" s="288" t="s">
        <v>326</v>
      </c>
      <c r="C12" s="75">
        <v>50</v>
      </c>
      <c r="D12" s="75">
        <v>5</v>
      </c>
      <c r="E12" s="75">
        <v>12</v>
      </c>
      <c r="F12" s="77">
        <v>124</v>
      </c>
      <c r="G12" s="77">
        <v>97.5</v>
      </c>
      <c r="H12" s="77">
        <v>68</v>
      </c>
      <c r="I12" s="218">
        <f t="shared" si="0"/>
        <v>289.5</v>
      </c>
    </row>
    <row r="13" spans="1:9" x14ac:dyDescent="0.3">
      <c r="A13" s="298" t="s">
        <v>351</v>
      </c>
      <c r="B13" s="299" t="s">
        <v>356</v>
      </c>
      <c r="C13" s="79">
        <v>50</v>
      </c>
      <c r="D13" s="79">
        <v>5</v>
      </c>
      <c r="E13" s="79">
        <v>12</v>
      </c>
      <c r="F13" s="79">
        <v>124</v>
      </c>
      <c r="G13" s="79">
        <v>97.5</v>
      </c>
      <c r="H13" s="79">
        <v>68</v>
      </c>
      <c r="I13" s="217">
        <f t="shared" si="0"/>
        <v>289.5</v>
      </c>
    </row>
    <row r="14" spans="1:9" ht="13.5" customHeight="1" x14ac:dyDescent="0.3">
      <c r="A14" s="298" t="s">
        <v>352</v>
      </c>
      <c r="B14" s="299" t="s">
        <v>354</v>
      </c>
      <c r="C14" s="79"/>
      <c r="D14" s="79"/>
      <c r="E14" s="79"/>
      <c r="F14" s="79"/>
      <c r="G14" s="79"/>
      <c r="H14" s="79"/>
      <c r="I14" s="217"/>
    </row>
    <row r="15" spans="1:9" x14ac:dyDescent="0.3">
      <c r="A15" s="298" t="s">
        <v>353</v>
      </c>
      <c r="B15" s="299" t="s">
        <v>355</v>
      </c>
      <c r="C15" s="79"/>
      <c r="D15" s="79"/>
      <c r="E15" s="79"/>
      <c r="F15" s="79"/>
      <c r="G15" s="79"/>
      <c r="H15" s="79"/>
      <c r="I15" s="217"/>
    </row>
    <row r="16" spans="1:9" ht="14.4" thickBot="1" x14ac:dyDescent="0.35">
      <c r="A16" s="295" t="s">
        <v>328</v>
      </c>
      <c r="B16" s="296" t="s">
        <v>329</v>
      </c>
      <c r="C16" s="297">
        <v>35</v>
      </c>
      <c r="D16" s="297">
        <v>4</v>
      </c>
      <c r="E16" s="297">
        <v>6</v>
      </c>
      <c r="F16" s="297">
        <v>89</v>
      </c>
      <c r="G16" s="297">
        <v>70</v>
      </c>
      <c r="H16" s="297">
        <v>57</v>
      </c>
      <c r="I16" s="219">
        <f>SUM(F16:H16)</f>
        <v>216</v>
      </c>
    </row>
  </sheetData>
  <pageMargins left="0.7" right="0.7" top="0.75" bottom="0.75" header="0.3" footer="0.3"/>
  <pageSetup paperSize="9" orientation="portrait" horizontalDpi="1200" verticalDpi="1200" r:id="rId1"/>
  <ignoredErrors>
    <ignoredError sqref="I2:I13 I1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F3E65-608B-4D18-A8C0-E58E635C6D7E}">
  <dimension ref="A1:D33"/>
  <sheetViews>
    <sheetView workbookViewId="0">
      <selection activeCell="B2" sqref="A2:XFD10"/>
    </sheetView>
  </sheetViews>
  <sheetFormatPr defaultColWidth="11.5546875" defaultRowHeight="14.4" x14ac:dyDescent="0.3"/>
  <cols>
    <col min="1" max="1" width="7" bestFit="1" customWidth="1"/>
    <col min="2" max="2" width="75.6640625" customWidth="1"/>
    <col min="3" max="3" width="29.88671875" bestFit="1" customWidth="1"/>
    <col min="4" max="4" width="23.88671875" bestFit="1" customWidth="1"/>
  </cols>
  <sheetData>
    <row r="1" spans="1:4" ht="15" thickBot="1" x14ac:dyDescent="0.35">
      <c r="A1" s="80" t="s">
        <v>100</v>
      </c>
      <c r="B1" s="95" t="s">
        <v>101</v>
      </c>
      <c r="C1" s="95" t="s">
        <v>102</v>
      </c>
      <c r="D1" s="81" t="s">
        <v>103</v>
      </c>
    </row>
    <row r="2" spans="1:4" x14ac:dyDescent="0.3">
      <c r="A2" s="374" t="s">
        <v>104</v>
      </c>
      <c r="B2" s="159" t="s">
        <v>105</v>
      </c>
      <c r="C2" s="98"/>
      <c r="D2" s="376">
        <v>5</v>
      </c>
    </row>
    <row r="3" spans="1:4" x14ac:dyDescent="0.3">
      <c r="A3" s="375"/>
      <c r="B3" s="160" t="s">
        <v>109</v>
      </c>
      <c r="C3" s="99"/>
      <c r="D3" s="377"/>
    </row>
    <row r="4" spans="1:4" x14ac:dyDescent="0.3">
      <c r="A4" s="375"/>
      <c r="B4" s="160" t="s">
        <v>110</v>
      </c>
      <c r="C4" s="99"/>
      <c r="D4" s="377"/>
    </row>
    <row r="5" spans="1:4" x14ac:dyDescent="0.3">
      <c r="A5" s="375"/>
      <c r="B5" s="160" t="s">
        <v>111</v>
      </c>
      <c r="C5" s="99" t="s">
        <v>106</v>
      </c>
      <c r="D5" s="377"/>
    </row>
    <row r="6" spans="1:4" x14ac:dyDescent="0.3">
      <c r="A6" s="375"/>
      <c r="B6" s="160" t="s">
        <v>112</v>
      </c>
      <c r="C6" s="99" t="s">
        <v>107</v>
      </c>
      <c r="D6" s="377"/>
    </row>
    <row r="7" spans="1:4" ht="15" thickBot="1" x14ac:dyDescent="0.35">
      <c r="A7" s="375"/>
      <c r="B7" s="161" t="s">
        <v>113</v>
      </c>
      <c r="C7" s="150" t="s">
        <v>108</v>
      </c>
      <c r="D7" s="377"/>
    </row>
    <row r="8" spans="1:4" x14ac:dyDescent="0.3">
      <c r="A8" s="375"/>
      <c r="B8" s="93" t="s">
        <v>114</v>
      </c>
      <c r="C8" s="100"/>
      <c r="D8" s="378"/>
    </row>
    <row r="9" spans="1:4" x14ac:dyDescent="0.3">
      <c r="A9" s="375"/>
      <c r="B9" s="96" t="s">
        <v>127</v>
      </c>
      <c r="C9" s="99" t="s">
        <v>245</v>
      </c>
      <c r="D9" s="378"/>
    </row>
    <row r="10" spans="1:4" ht="15" thickBot="1" x14ac:dyDescent="0.35">
      <c r="A10" s="375"/>
      <c r="B10" s="97" t="s">
        <v>126</v>
      </c>
      <c r="C10" s="101"/>
      <c r="D10" s="378"/>
    </row>
    <row r="11" spans="1:4" ht="15" thickBot="1" x14ac:dyDescent="0.35">
      <c r="A11" s="84"/>
      <c r="B11" s="85" t="s">
        <v>115</v>
      </c>
      <c r="C11" s="87"/>
      <c r="D11" s="106">
        <v>2</v>
      </c>
    </row>
    <row r="12" spans="1:4" x14ac:dyDescent="0.3">
      <c r="A12" s="369" t="s">
        <v>116</v>
      </c>
      <c r="B12" s="367" t="s">
        <v>117</v>
      </c>
      <c r="C12" s="88" t="s">
        <v>118</v>
      </c>
      <c r="D12" s="379">
        <v>5</v>
      </c>
    </row>
    <row r="13" spans="1:4" ht="15" thickBot="1" x14ac:dyDescent="0.35">
      <c r="A13" s="370"/>
      <c r="B13" s="368"/>
      <c r="C13" s="88" t="s">
        <v>119</v>
      </c>
      <c r="D13" s="380"/>
    </row>
    <row r="14" spans="1:4" ht="15" thickBot="1" x14ac:dyDescent="0.35">
      <c r="A14" s="371"/>
      <c r="B14" s="90" t="s">
        <v>121</v>
      </c>
      <c r="C14" s="102" t="s">
        <v>120</v>
      </c>
      <c r="D14" s="381"/>
    </row>
    <row r="15" spans="1:4" ht="15" thickBot="1" x14ac:dyDescent="0.35">
      <c r="A15" s="84"/>
      <c r="B15" s="85" t="s">
        <v>122</v>
      </c>
      <c r="C15" s="86"/>
      <c r="D15" s="106">
        <v>2</v>
      </c>
    </row>
    <row r="16" spans="1:4" x14ac:dyDescent="0.3">
      <c r="A16" s="93" t="s">
        <v>123</v>
      </c>
      <c r="B16" s="389" t="s">
        <v>124</v>
      </c>
      <c r="C16" s="83" t="s">
        <v>120</v>
      </c>
      <c r="D16" s="382">
        <v>5</v>
      </c>
    </row>
    <row r="17" spans="1:4" ht="15" thickBot="1" x14ac:dyDescent="0.35">
      <c r="A17" s="94"/>
      <c r="B17" s="390"/>
      <c r="C17" s="91" t="s">
        <v>125</v>
      </c>
      <c r="D17" s="383"/>
    </row>
    <row r="18" spans="1:4" ht="17.25" customHeight="1" thickBot="1" x14ac:dyDescent="0.35">
      <c r="A18" s="397" t="s">
        <v>206</v>
      </c>
      <c r="B18" s="398"/>
      <c r="C18" s="398"/>
      <c r="D18" s="399"/>
    </row>
    <row r="19" spans="1:4" ht="16.5" customHeight="1" x14ac:dyDescent="0.3">
      <c r="A19" s="391" t="s">
        <v>128</v>
      </c>
      <c r="B19" s="393" t="s">
        <v>129</v>
      </c>
      <c r="C19" s="103" t="s">
        <v>130</v>
      </c>
      <c r="D19" s="372">
        <v>5</v>
      </c>
    </row>
    <row r="20" spans="1:4" ht="15" thickBot="1" x14ac:dyDescent="0.35">
      <c r="A20" s="392"/>
      <c r="B20" s="394"/>
      <c r="C20" s="104" t="s">
        <v>120</v>
      </c>
      <c r="D20" s="373"/>
    </row>
    <row r="21" spans="1:4" ht="16.5" customHeight="1" x14ac:dyDescent="0.3">
      <c r="A21" s="369" t="s">
        <v>131</v>
      </c>
      <c r="B21" s="367" t="s">
        <v>132</v>
      </c>
      <c r="C21" s="88" t="s">
        <v>133</v>
      </c>
      <c r="D21" s="379">
        <v>5</v>
      </c>
    </row>
    <row r="22" spans="1:4" ht="15" thickBot="1" x14ac:dyDescent="0.35">
      <c r="A22" s="371"/>
      <c r="B22" s="368"/>
      <c r="C22" s="105" t="s">
        <v>134</v>
      </c>
      <c r="D22" s="381"/>
    </row>
    <row r="23" spans="1:4" ht="15" thickBot="1" x14ac:dyDescent="0.35">
      <c r="A23" s="84"/>
      <c r="B23" s="85" t="s">
        <v>135</v>
      </c>
      <c r="C23" s="87"/>
      <c r="D23" s="106">
        <v>2</v>
      </c>
    </row>
    <row r="24" spans="1:4" ht="16.5" customHeight="1" x14ac:dyDescent="0.3">
      <c r="A24" s="391" t="s">
        <v>136</v>
      </c>
      <c r="B24" s="395" t="s">
        <v>137</v>
      </c>
      <c r="C24" s="107" t="s">
        <v>138</v>
      </c>
      <c r="D24" s="372">
        <v>5</v>
      </c>
    </row>
    <row r="25" spans="1:4" ht="15" thickBot="1" x14ac:dyDescent="0.35">
      <c r="A25" s="392"/>
      <c r="B25" s="396"/>
      <c r="C25" s="104" t="s">
        <v>120</v>
      </c>
      <c r="D25" s="373"/>
    </row>
    <row r="26" spans="1:4" ht="15" thickBot="1" x14ac:dyDescent="0.35">
      <c r="A26" s="84"/>
      <c r="B26" s="85" t="s">
        <v>139</v>
      </c>
      <c r="C26" s="87"/>
      <c r="D26" s="106">
        <v>2</v>
      </c>
    </row>
    <row r="27" spans="1:4" ht="15" thickBot="1" x14ac:dyDescent="0.35">
      <c r="A27" s="92" t="s">
        <v>140</v>
      </c>
      <c r="B27" s="111" t="s">
        <v>141</v>
      </c>
      <c r="C27" s="105" t="s">
        <v>142</v>
      </c>
      <c r="D27" s="89">
        <v>5</v>
      </c>
    </row>
    <row r="28" spans="1:4" ht="21" customHeight="1" thickBot="1" x14ac:dyDescent="0.35">
      <c r="A28" s="384" t="s">
        <v>143</v>
      </c>
      <c r="B28" s="110" t="s">
        <v>144</v>
      </c>
      <c r="C28" s="108" t="s">
        <v>145</v>
      </c>
      <c r="D28" s="372">
        <v>2</v>
      </c>
    </row>
    <row r="29" spans="1:4" x14ac:dyDescent="0.3">
      <c r="A29" s="385"/>
      <c r="B29" s="170" t="s">
        <v>148</v>
      </c>
      <c r="C29" s="112"/>
      <c r="D29" s="387"/>
    </row>
    <row r="30" spans="1:4" x14ac:dyDescent="0.3">
      <c r="A30" s="385"/>
      <c r="B30" s="171" t="s">
        <v>149</v>
      </c>
      <c r="C30" s="113" t="s">
        <v>146</v>
      </c>
      <c r="D30" s="387"/>
    </row>
    <row r="31" spans="1:4" ht="15" thickBot="1" x14ac:dyDescent="0.35">
      <c r="A31" s="386"/>
      <c r="B31" s="172" t="s">
        <v>150</v>
      </c>
      <c r="C31" s="114" t="s">
        <v>147</v>
      </c>
      <c r="D31" s="388"/>
    </row>
    <row r="32" spans="1:4" x14ac:dyDescent="0.3">
      <c r="A32" s="109"/>
      <c r="D32" s="52">
        <f>SUM(D2:D31)</f>
        <v>45</v>
      </c>
    </row>
    <row r="33" spans="1:1" x14ac:dyDescent="0.3">
      <c r="A33" s="109"/>
    </row>
  </sheetData>
  <mergeCells count="19">
    <mergeCell ref="A28:A31"/>
    <mergeCell ref="D28:D31"/>
    <mergeCell ref="B16:B17"/>
    <mergeCell ref="A19:A20"/>
    <mergeCell ref="B19:B20"/>
    <mergeCell ref="A21:A22"/>
    <mergeCell ref="B21:B22"/>
    <mergeCell ref="A24:A25"/>
    <mergeCell ref="B24:B25"/>
    <mergeCell ref="D21:D22"/>
    <mergeCell ref="D24:D25"/>
    <mergeCell ref="A18:D18"/>
    <mergeCell ref="B12:B13"/>
    <mergeCell ref="A12:A14"/>
    <mergeCell ref="D19:D20"/>
    <mergeCell ref="A2:A10"/>
    <mergeCell ref="D2:D10"/>
    <mergeCell ref="D12:D14"/>
    <mergeCell ref="D16:D17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4A113-9EFD-487D-8D2B-09C0276AF64C}">
  <dimension ref="A1:D26"/>
  <sheetViews>
    <sheetView workbookViewId="0">
      <selection activeCell="A17" sqref="A17:D17"/>
    </sheetView>
  </sheetViews>
  <sheetFormatPr defaultColWidth="11.5546875" defaultRowHeight="14.4" x14ac:dyDescent="0.3"/>
  <cols>
    <col min="2" max="2" width="71.33203125" customWidth="1"/>
    <col min="3" max="3" width="29.6640625" customWidth="1"/>
    <col min="4" max="4" width="23.88671875" bestFit="1" customWidth="1"/>
  </cols>
  <sheetData>
    <row r="1" spans="1:4" ht="15" thickBot="1" x14ac:dyDescent="0.35">
      <c r="A1" s="80" t="s">
        <v>100</v>
      </c>
      <c r="B1" s="95" t="s">
        <v>101</v>
      </c>
      <c r="C1" s="95" t="s">
        <v>102</v>
      </c>
      <c r="D1" s="81" t="s">
        <v>103</v>
      </c>
    </row>
    <row r="2" spans="1:4" x14ac:dyDescent="0.3">
      <c r="A2" s="374" t="s">
        <v>104</v>
      </c>
      <c r="B2" s="159" t="s">
        <v>105</v>
      </c>
      <c r="C2" s="98"/>
      <c r="D2" s="376">
        <v>5</v>
      </c>
    </row>
    <row r="3" spans="1:4" x14ac:dyDescent="0.3">
      <c r="A3" s="375"/>
      <c r="B3" s="160" t="s">
        <v>109</v>
      </c>
      <c r="C3" s="99"/>
      <c r="D3" s="377"/>
    </row>
    <row r="4" spans="1:4" x14ac:dyDescent="0.3">
      <c r="A4" s="375"/>
      <c r="B4" s="160" t="s">
        <v>110</v>
      </c>
      <c r="C4" s="99"/>
      <c r="D4" s="377"/>
    </row>
    <row r="5" spans="1:4" x14ac:dyDescent="0.3">
      <c r="A5" s="375"/>
      <c r="B5" s="160" t="s">
        <v>111</v>
      </c>
      <c r="C5" s="99" t="s">
        <v>106</v>
      </c>
      <c r="D5" s="377"/>
    </row>
    <row r="6" spans="1:4" x14ac:dyDescent="0.3">
      <c r="A6" s="375"/>
      <c r="B6" s="160" t="s">
        <v>112</v>
      </c>
      <c r="C6" s="99" t="s">
        <v>107</v>
      </c>
      <c r="D6" s="377"/>
    </row>
    <row r="7" spans="1:4" ht="15" thickBot="1" x14ac:dyDescent="0.35">
      <c r="A7" s="375"/>
      <c r="B7" s="161" t="s">
        <v>113</v>
      </c>
      <c r="C7" s="150" t="s">
        <v>108</v>
      </c>
      <c r="D7" s="377"/>
    </row>
    <row r="8" spans="1:4" x14ac:dyDescent="0.3">
      <c r="A8" s="375"/>
      <c r="B8" s="93" t="s">
        <v>114</v>
      </c>
      <c r="C8" s="100"/>
      <c r="D8" s="378"/>
    </row>
    <row r="9" spans="1:4" x14ac:dyDescent="0.3">
      <c r="A9" s="375"/>
      <c r="B9" s="96" t="s">
        <v>127</v>
      </c>
      <c r="C9" s="99" t="s">
        <v>245</v>
      </c>
      <c r="D9" s="378"/>
    </row>
    <row r="10" spans="1:4" ht="15" thickBot="1" x14ac:dyDescent="0.35">
      <c r="A10" s="375"/>
      <c r="B10" s="97" t="s">
        <v>126</v>
      </c>
      <c r="C10" s="101"/>
      <c r="D10" s="378"/>
    </row>
    <row r="11" spans="1:4" ht="15" thickBot="1" x14ac:dyDescent="0.35">
      <c r="A11" s="118"/>
      <c r="B11" s="119" t="s">
        <v>115</v>
      </c>
      <c r="C11" s="121"/>
      <c r="D11" s="122">
        <v>2</v>
      </c>
    </row>
    <row r="12" spans="1:4" ht="15" thickBot="1" x14ac:dyDescent="0.35">
      <c r="A12" s="400" t="s">
        <v>116</v>
      </c>
      <c r="B12" s="123" t="s">
        <v>153</v>
      </c>
      <c r="C12" s="124" t="s">
        <v>154</v>
      </c>
      <c r="D12" s="402">
        <v>5</v>
      </c>
    </row>
    <row r="13" spans="1:4" ht="15" thickBot="1" x14ac:dyDescent="0.35">
      <c r="A13" s="401"/>
      <c r="B13" s="125" t="s">
        <v>156</v>
      </c>
      <c r="C13" s="124" t="s">
        <v>155</v>
      </c>
      <c r="D13" s="403"/>
    </row>
    <row r="14" spans="1:4" ht="15" thickBot="1" x14ac:dyDescent="0.35">
      <c r="A14" s="126"/>
      <c r="B14" s="127" t="s">
        <v>122</v>
      </c>
      <c r="C14" s="128"/>
      <c r="D14" s="129">
        <v>2</v>
      </c>
    </row>
    <row r="15" spans="1:4" ht="15" thickBot="1" x14ac:dyDescent="0.35">
      <c r="A15" s="404" t="s">
        <v>123</v>
      </c>
      <c r="B15" s="117" t="s">
        <v>157</v>
      </c>
      <c r="C15" s="406" t="s">
        <v>194</v>
      </c>
      <c r="D15" s="408">
        <v>5</v>
      </c>
    </row>
    <row r="16" spans="1:4" ht="15" thickBot="1" x14ac:dyDescent="0.35">
      <c r="A16" s="405"/>
      <c r="B16" s="117" t="s">
        <v>158</v>
      </c>
      <c r="C16" s="407"/>
      <c r="D16" s="407"/>
    </row>
    <row r="17" spans="1:4" ht="15" thickBot="1" x14ac:dyDescent="0.35">
      <c r="A17" s="397" t="s">
        <v>206</v>
      </c>
      <c r="B17" s="398"/>
      <c r="C17" s="398"/>
      <c r="D17" s="399"/>
    </row>
    <row r="18" spans="1:4" ht="15" thickBot="1" x14ac:dyDescent="0.35">
      <c r="A18" s="130" t="s">
        <v>128</v>
      </c>
      <c r="B18" s="125" t="s">
        <v>159</v>
      </c>
      <c r="C18" s="131" t="s">
        <v>160</v>
      </c>
      <c r="D18" s="131">
        <v>5</v>
      </c>
    </row>
    <row r="19" spans="1:4" ht="15" thickBot="1" x14ac:dyDescent="0.35">
      <c r="A19" s="118"/>
      <c r="B19" s="127" t="s">
        <v>135</v>
      </c>
      <c r="C19" s="121"/>
      <c r="D19" s="132">
        <v>2</v>
      </c>
    </row>
    <row r="20" spans="1:4" ht="15" thickBot="1" x14ac:dyDescent="0.35">
      <c r="A20" s="409" t="s">
        <v>131</v>
      </c>
      <c r="B20" s="133" t="s">
        <v>161</v>
      </c>
      <c r="C20" s="411" t="s">
        <v>162</v>
      </c>
      <c r="D20" s="413">
        <v>5</v>
      </c>
    </row>
    <row r="21" spans="1:4" ht="15" thickBot="1" x14ac:dyDescent="0.35">
      <c r="A21" s="410"/>
      <c r="B21" s="133" t="s">
        <v>144</v>
      </c>
      <c r="C21" s="412"/>
      <c r="D21" s="412"/>
    </row>
    <row r="22" spans="1:4" ht="15" thickBot="1" x14ac:dyDescent="0.35">
      <c r="A22" s="118"/>
      <c r="B22" s="158" t="s">
        <v>139</v>
      </c>
      <c r="C22" s="121"/>
      <c r="D22" s="132">
        <v>2</v>
      </c>
    </row>
    <row r="23" spans="1:4" x14ac:dyDescent="0.3">
      <c r="A23" s="414" t="s">
        <v>136</v>
      </c>
      <c r="B23" s="173" t="s">
        <v>148</v>
      </c>
      <c r="C23" s="174"/>
      <c r="D23" s="402">
        <v>2</v>
      </c>
    </row>
    <row r="24" spans="1:4" ht="15" customHeight="1" x14ac:dyDescent="0.3">
      <c r="A24" s="415"/>
      <c r="B24" s="175" t="s">
        <v>149</v>
      </c>
      <c r="C24" s="176" t="s">
        <v>146</v>
      </c>
      <c r="D24" s="417"/>
    </row>
    <row r="25" spans="1:4" ht="15.75" customHeight="1" thickBot="1" x14ac:dyDescent="0.35">
      <c r="A25" s="416"/>
      <c r="B25" s="177" t="s">
        <v>150</v>
      </c>
      <c r="C25" s="178" t="s">
        <v>147</v>
      </c>
      <c r="D25" s="403"/>
    </row>
    <row r="26" spans="1:4" x14ac:dyDescent="0.3">
      <c r="D26" s="52">
        <f>SUM(D2:D25)</f>
        <v>35</v>
      </c>
    </row>
  </sheetData>
  <mergeCells count="13">
    <mergeCell ref="A17:D17"/>
    <mergeCell ref="A20:A21"/>
    <mergeCell ref="C20:C21"/>
    <mergeCell ref="D20:D21"/>
    <mergeCell ref="A23:A25"/>
    <mergeCell ref="D23:D25"/>
    <mergeCell ref="A2:A10"/>
    <mergeCell ref="D2:D10"/>
    <mergeCell ref="A12:A13"/>
    <mergeCell ref="D12:D13"/>
    <mergeCell ref="A15:A16"/>
    <mergeCell ref="C15:C16"/>
    <mergeCell ref="D15:D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2B5C8-90A5-4FBE-9E14-D54008F20AF5}">
  <dimension ref="A1:D31"/>
  <sheetViews>
    <sheetView workbookViewId="0">
      <selection activeCell="A11" sqref="A11:D11"/>
    </sheetView>
  </sheetViews>
  <sheetFormatPr defaultColWidth="11.5546875" defaultRowHeight="14.4" x14ac:dyDescent="0.3"/>
  <cols>
    <col min="2" max="2" width="70.6640625" customWidth="1"/>
    <col min="3" max="3" width="30.5546875" customWidth="1"/>
    <col min="4" max="4" width="24.44140625" customWidth="1"/>
  </cols>
  <sheetData>
    <row r="1" spans="1:4" ht="15" thickBot="1" x14ac:dyDescent="0.35">
      <c r="A1" s="80" t="s">
        <v>100</v>
      </c>
      <c r="B1" s="95" t="s">
        <v>101</v>
      </c>
      <c r="C1" s="95" t="s">
        <v>102</v>
      </c>
      <c r="D1" s="81" t="s">
        <v>103</v>
      </c>
    </row>
    <row r="2" spans="1:4" x14ac:dyDescent="0.3">
      <c r="A2" s="374" t="s">
        <v>104</v>
      </c>
      <c r="B2" s="159" t="s">
        <v>105</v>
      </c>
      <c r="C2" s="98"/>
      <c r="D2" s="376">
        <v>5</v>
      </c>
    </row>
    <row r="3" spans="1:4" x14ac:dyDescent="0.3">
      <c r="A3" s="375"/>
      <c r="B3" s="160" t="s">
        <v>109</v>
      </c>
      <c r="C3" s="99"/>
      <c r="D3" s="377"/>
    </row>
    <row r="4" spans="1:4" x14ac:dyDescent="0.3">
      <c r="A4" s="375"/>
      <c r="B4" s="160" t="s">
        <v>110</v>
      </c>
      <c r="C4" s="99"/>
      <c r="D4" s="377"/>
    </row>
    <row r="5" spans="1:4" x14ac:dyDescent="0.3">
      <c r="A5" s="375"/>
      <c r="B5" s="160" t="s">
        <v>111</v>
      </c>
      <c r="C5" s="99" t="s">
        <v>106</v>
      </c>
      <c r="D5" s="377"/>
    </row>
    <row r="6" spans="1:4" x14ac:dyDescent="0.3">
      <c r="A6" s="375"/>
      <c r="B6" s="160" t="s">
        <v>112</v>
      </c>
      <c r="C6" s="99" t="s">
        <v>107</v>
      </c>
      <c r="D6" s="377"/>
    </row>
    <row r="7" spans="1:4" ht="15" thickBot="1" x14ac:dyDescent="0.35">
      <c r="A7" s="375"/>
      <c r="B7" s="161" t="s">
        <v>113</v>
      </c>
      <c r="C7" s="150" t="s">
        <v>108</v>
      </c>
      <c r="D7" s="377"/>
    </row>
    <row r="8" spans="1:4" x14ac:dyDescent="0.3">
      <c r="A8" s="375"/>
      <c r="B8" s="93" t="s">
        <v>114</v>
      </c>
      <c r="C8" s="100"/>
      <c r="D8" s="378"/>
    </row>
    <row r="9" spans="1:4" x14ac:dyDescent="0.3">
      <c r="A9" s="375"/>
      <c r="B9" s="96" t="s">
        <v>127</v>
      </c>
      <c r="C9" s="99" t="s">
        <v>245</v>
      </c>
      <c r="D9" s="378"/>
    </row>
    <row r="10" spans="1:4" ht="15" thickBot="1" x14ac:dyDescent="0.35">
      <c r="A10" s="375"/>
      <c r="B10" s="97" t="s">
        <v>126</v>
      </c>
      <c r="C10" s="101"/>
      <c r="D10" s="378"/>
    </row>
    <row r="11" spans="1:4" ht="15" thickBot="1" x14ac:dyDescent="0.35">
      <c r="A11" s="143"/>
      <c r="B11" s="144" t="s">
        <v>115</v>
      </c>
      <c r="C11" s="121"/>
      <c r="D11" s="145">
        <v>2</v>
      </c>
    </row>
    <row r="12" spans="1:4" x14ac:dyDescent="0.3">
      <c r="A12" s="421" t="s">
        <v>116</v>
      </c>
      <c r="B12" s="423" t="s">
        <v>176</v>
      </c>
      <c r="C12" s="83" t="s">
        <v>177</v>
      </c>
      <c r="D12" s="382">
        <v>5</v>
      </c>
    </row>
    <row r="13" spans="1:4" ht="16.8" thickBot="1" x14ac:dyDescent="0.35">
      <c r="A13" s="422"/>
      <c r="B13" s="424"/>
      <c r="C13" s="142" t="s">
        <v>178</v>
      </c>
      <c r="D13" s="383"/>
    </row>
    <row r="14" spans="1:4" ht="15" thickBot="1" x14ac:dyDescent="0.35">
      <c r="A14" s="143"/>
      <c r="B14" s="144" t="s">
        <v>122</v>
      </c>
      <c r="C14" s="120"/>
      <c r="D14" s="145">
        <v>2</v>
      </c>
    </row>
    <row r="15" spans="1:4" x14ac:dyDescent="0.3">
      <c r="A15" s="369" t="s">
        <v>123</v>
      </c>
      <c r="B15" s="418" t="s">
        <v>179</v>
      </c>
      <c r="C15" s="88" t="s">
        <v>174</v>
      </c>
      <c r="D15" s="379">
        <v>5</v>
      </c>
    </row>
    <row r="16" spans="1:4" x14ac:dyDescent="0.3">
      <c r="A16" s="370"/>
      <c r="B16" s="419"/>
      <c r="C16" s="88" t="s">
        <v>180</v>
      </c>
      <c r="D16" s="380"/>
    </row>
    <row r="17" spans="1:4" ht="16.8" thickBot="1" x14ac:dyDescent="0.35">
      <c r="A17" s="371"/>
      <c r="B17" s="420"/>
      <c r="C17" s="89" t="s">
        <v>181</v>
      </c>
      <c r="D17" s="381"/>
    </row>
    <row r="18" spans="1:4" ht="17.25" customHeight="1" thickBot="1" x14ac:dyDescent="0.35">
      <c r="A18" s="397" t="s">
        <v>206</v>
      </c>
      <c r="B18" s="398"/>
      <c r="C18" s="398"/>
      <c r="D18" s="399"/>
    </row>
    <row r="19" spans="1:4" ht="15" thickBot="1" x14ac:dyDescent="0.35">
      <c r="A19" s="146" t="s">
        <v>128</v>
      </c>
      <c r="B19" s="147" t="s">
        <v>182</v>
      </c>
      <c r="C19" s="148" t="s">
        <v>183</v>
      </c>
      <c r="D19" s="148">
        <v>5</v>
      </c>
    </row>
    <row r="20" spans="1:4" ht="15" thickBot="1" x14ac:dyDescent="0.35">
      <c r="A20" s="92" t="s">
        <v>131</v>
      </c>
      <c r="B20" s="90" t="s">
        <v>184</v>
      </c>
      <c r="C20" s="89" t="s">
        <v>185</v>
      </c>
      <c r="D20" s="89">
        <v>5</v>
      </c>
    </row>
    <row r="21" spans="1:4" ht="15" thickBot="1" x14ac:dyDescent="0.35">
      <c r="A21" s="143"/>
      <c r="B21" s="144" t="s">
        <v>135</v>
      </c>
      <c r="C21" s="154"/>
      <c r="D21" s="145">
        <v>2</v>
      </c>
    </row>
    <row r="22" spans="1:4" ht="16.2" x14ac:dyDescent="0.3">
      <c r="A22" s="425" t="s">
        <v>136</v>
      </c>
      <c r="B22" s="427" t="s">
        <v>186</v>
      </c>
      <c r="C22" s="155" t="s">
        <v>188</v>
      </c>
      <c r="D22" s="429">
        <v>5</v>
      </c>
    </row>
    <row r="23" spans="1:4" ht="15" thickBot="1" x14ac:dyDescent="0.35">
      <c r="A23" s="426"/>
      <c r="B23" s="428"/>
      <c r="C23" s="156" t="s">
        <v>187</v>
      </c>
      <c r="D23" s="430"/>
    </row>
    <row r="24" spans="1:4" ht="28.2" thickBot="1" x14ac:dyDescent="0.35">
      <c r="A24" s="130" t="s">
        <v>163</v>
      </c>
      <c r="B24" s="125" t="s">
        <v>189</v>
      </c>
      <c r="C24" s="131" t="s">
        <v>190</v>
      </c>
      <c r="D24" s="131">
        <v>5</v>
      </c>
    </row>
    <row r="25" spans="1:4" ht="15" thickBot="1" x14ac:dyDescent="0.35">
      <c r="A25" s="118"/>
      <c r="B25" s="127" t="s">
        <v>139</v>
      </c>
      <c r="C25" s="121"/>
      <c r="D25" s="132">
        <v>2</v>
      </c>
    </row>
    <row r="26" spans="1:4" x14ac:dyDescent="0.3">
      <c r="A26" s="409" t="s">
        <v>143</v>
      </c>
      <c r="B26" s="432" t="s">
        <v>192</v>
      </c>
      <c r="C26" s="134" t="s">
        <v>193</v>
      </c>
      <c r="D26" s="413">
        <v>2</v>
      </c>
    </row>
    <row r="27" spans="1:4" ht="15" thickBot="1" x14ac:dyDescent="0.35">
      <c r="A27" s="431"/>
      <c r="B27" s="433"/>
      <c r="C27" s="149"/>
      <c r="D27" s="434"/>
    </row>
    <row r="28" spans="1:4" x14ac:dyDescent="0.3">
      <c r="A28" s="431"/>
      <c r="B28" s="170" t="s">
        <v>148</v>
      </c>
      <c r="C28" s="112"/>
      <c r="D28" s="434"/>
    </row>
    <row r="29" spans="1:4" x14ac:dyDescent="0.3">
      <c r="A29" s="431"/>
      <c r="B29" s="171" t="s">
        <v>149</v>
      </c>
      <c r="C29" s="113" t="s">
        <v>146</v>
      </c>
      <c r="D29" s="434"/>
    </row>
    <row r="30" spans="1:4" ht="15" thickBot="1" x14ac:dyDescent="0.35">
      <c r="A30" s="410"/>
      <c r="B30" s="172" t="s">
        <v>150</v>
      </c>
      <c r="C30" s="114" t="s">
        <v>147</v>
      </c>
      <c r="D30" s="412"/>
    </row>
    <row r="31" spans="1:4" x14ac:dyDescent="0.3">
      <c r="D31" s="52">
        <f>SUM(D2:D30)</f>
        <v>45</v>
      </c>
    </row>
  </sheetData>
  <mergeCells count="15">
    <mergeCell ref="A26:A30"/>
    <mergeCell ref="B26:B27"/>
    <mergeCell ref="D26:D30"/>
    <mergeCell ref="A2:A10"/>
    <mergeCell ref="D2:D10"/>
    <mergeCell ref="A22:A23"/>
    <mergeCell ref="B22:B23"/>
    <mergeCell ref="D22:D23"/>
    <mergeCell ref="A15:A17"/>
    <mergeCell ref="B15:B17"/>
    <mergeCell ref="D15:D17"/>
    <mergeCell ref="A18:D18"/>
    <mergeCell ref="A12:A13"/>
    <mergeCell ref="B12:B13"/>
    <mergeCell ref="D12:D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02861-3680-4755-B302-CD4A0A9C2A0F}">
  <dimension ref="A1:D26"/>
  <sheetViews>
    <sheetView workbookViewId="0">
      <selection activeCell="C9" sqref="C9"/>
    </sheetView>
  </sheetViews>
  <sheetFormatPr defaultColWidth="11.5546875" defaultRowHeight="14.4" x14ac:dyDescent="0.3"/>
  <cols>
    <col min="2" max="2" width="71.44140625" customWidth="1"/>
    <col min="3" max="3" width="29.109375" customWidth="1"/>
    <col min="4" max="4" width="24.5546875" customWidth="1"/>
  </cols>
  <sheetData>
    <row r="1" spans="1:4" ht="15" thickBot="1" x14ac:dyDescent="0.35">
      <c r="A1" s="80" t="s">
        <v>100</v>
      </c>
      <c r="B1" s="95" t="s">
        <v>101</v>
      </c>
      <c r="C1" s="95" t="s">
        <v>102</v>
      </c>
      <c r="D1" s="81" t="s">
        <v>103</v>
      </c>
    </row>
    <row r="2" spans="1:4" x14ac:dyDescent="0.3">
      <c r="A2" s="421" t="s">
        <v>104</v>
      </c>
      <c r="B2" s="159" t="s">
        <v>105</v>
      </c>
      <c r="C2" s="98"/>
      <c r="D2" s="382">
        <v>5</v>
      </c>
    </row>
    <row r="3" spans="1:4" x14ac:dyDescent="0.3">
      <c r="A3" s="438"/>
      <c r="B3" s="160" t="s">
        <v>109</v>
      </c>
      <c r="C3" s="99"/>
      <c r="D3" s="378"/>
    </row>
    <row r="4" spans="1:4" x14ac:dyDescent="0.3">
      <c r="A4" s="438"/>
      <c r="B4" s="160" t="s">
        <v>110</v>
      </c>
      <c r="C4" s="99"/>
      <c r="D4" s="378"/>
    </row>
    <row r="5" spans="1:4" x14ac:dyDescent="0.3">
      <c r="A5" s="438"/>
      <c r="B5" s="160" t="s">
        <v>111</v>
      </c>
      <c r="C5" s="99" t="s">
        <v>106</v>
      </c>
      <c r="D5" s="378"/>
    </row>
    <row r="6" spans="1:4" x14ac:dyDescent="0.3">
      <c r="A6" s="438"/>
      <c r="B6" s="160" t="s">
        <v>112</v>
      </c>
      <c r="C6" s="99" t="s">
        <v>107</v>
      </c>
      <c r="D6" s="378"/>
    </row>
    <row r="7" spans="1:4" ht="15" thickBot="1" x14ac:dyDescent="0.35">
      <c r="A7" s="438"/>
      <c r="B7" s="161" t="s">
        <v>113</v>
      </c>
      <c r="C7" s="150" t="s">
        <v>108</v>
      </c>
      <c r="D7" s="378"/>
    </row>
    <row r="8" spans="1:4" x14ac:dyDescent="0.3">
      <c r="A8" s="438"/>
      <c r="B8" s="93" t="s">
        <v>114</v>
      </c>
      <c r="C8" s="100"/>
      <c r="D8" s="378"/>
    </row>
    <row r="9" spans="1:4" x14ac:dyDescent="0.3">
      <c r="A9" s="438"/>
      <c r="B9" s="96" t="s">
        <v>127</v>
      </c>
      <c r="C9" s="99" t="s">
        <v>245</v>
      </c>
      <c r="D9" s="378"/>
    </row>
    <row r="10" spans="1:4" ht="15" thickBot="1" x14ac:dyDescent="0.35">
      <c r="A10" s="422"/>
      <c r="B10" s="97" t="s">
        <v>126</v>
      </c>
      <c r="C10" s="101"/>
      <c r="D10" s="383"/>
    </row>
    <row r="11" spans="1:4" ht="15" thickBot="1" x14ac:dyDescent="0.35">
      <c r="A11" s="118"/>
      <c r="B11" s="119" t="s">
        <v>115</v>
      </c>
      <c r="C11" s="121"/>
      <c r="D11" s="166">
        <v>2</v>
      </c>
    </row>
    <row r="12" spans="1:4" ht="15" thickBot="1" x14ac:dyDescent="0.35">
      <c r="A12" s="167" t="s">
        <v>116</v>
      </c>
      <c r="B12" s="125" t="s">
        <v>198</v>
      </c>
      <c r="C12" s="141" t="s">
        <v>195</v>
      </c>
      <c r="D12" s="168">
        <v>2</v>
      </c>
    </row>
    <row r="13" spans="1:4" ht="15" thickBot="1" x14ac:dyDescent="0.35">
      <c r="A13" s="162" t="s">
        <v>123</v>
      </c>
      <c r="B13" s="163" t="s">
        <v>199</v>
      </c>
      <c r="C13" s="164" t="s">
        <v>196</v>
      </c>
      <c r="D13" s="165">
        <v>3</v>
      </c>
    </row>
    <row r="14" spans="1:4" ht="15" thickBot="1" x14ac:dyDescent="0.35">
      <c r="A14" s="118"/>
      <c r="B14" s="119" t="s">
        <v>122</v>
      </c>
      <c r="C14" s="120"/>
      <c r="D14" s="169">
        <v>2</v>
      </c>
    </row>
    <row r="15" spans="1:4" ht="28.2" thickBot="1" x14ac:dyDescent="0.35">
      <c r="A15" s="167" t="s">
        <v>128</v>
      </c>
      <c r="B15" s="125" t="s">
        <v>200</v>
      </c>
      <c r="C15" s="141" t="s">
        <v>197</v>
      </c>
      <c r="D15" s="168">
        <v>3</v>
      </c>
    </row>
    <row r="16" spans="1:4" ht="15" thickBot="1" x14ac:dyDescent="0.35">
      <c r="A16" s="397" t="s">
        <v>206</v>
      </c>
      <c r="B16" s="398"/>
      <c r="C16" s="398"/>
      <c r="D16" s="399"/>
    </row>
    <row r="17" spans="1:4" ht="15" thickBot="1" x14ac:dyDescent="0.35">
      <c r="A17" s="162" t="s">
        <v>131</v>
      </c>
      <c r="B17" s="163" t="s">
        <v>201</v>
      </c>
      <c r="C17" s="164" t="s">
        <v>196</v>
      </c>
      <c r="D17" s="165">
        <v>4</v>
      </c>
    </row>
    <row r="18" spans="1:4" ht="15" thickBot="1" x14ac:dyDescent="0.35">
      <c r="A18" s="118"/>
      <c r="B18" s="119" t="s">
        <v>135</v>
      </c>
      <c r="C18" s="121"/>
      <c r="D18" s="169">
        <v>2</v>
      </c>
    </row>
    <row r="19" spans="1:4" ht="28.2" thickBot="1" x14ac:dyDescent="0.35">
      <c r="A19" s="167" t="s">
        <v>136</v>
      </c>
      <c r="B19" s="123" t="s">
        <v>202</v>
      </c>
      <c r="C19" s="141" t="s">
        <v>197</v>
      </c>
      <c r="D19" s="168">
        <v>4</v>
      </c>
    </row>
    <row r="20" spans="1:4" ht="15" thickBot="1" x14ac:dyDescent="0.35">
      <c r="A20" s="162" t="s">
        <v>163</v>
      </c>
      <c r="B20" s="163" t="s">
        <v>203</v>
      </c>
      <c r="C20" s="164" t="s">
        <v>204</v>
      </c>
      <c r="D20" s="165">
        <v>4</v>
      </c>
    </row>
    <row r="21" spans="1:4" ht="15" thickBot="1" x14ac:dyDescent="0.35">
      <c r="A21" s="118"/>
      <c r="B21" s="127" t="s">
        <v>139</v>
      </c>
      <c r="C21" s="121"/>
      <c r="D21" s="169">
        <v>2</v>
      </c>
    </row>
    <row r="22" spans="1:4" ht="15" thickBot="1" x14ac:dyDescent="0.35">
      <c r="A22" s="435" t="s">
        <v>143</v>
      </c>
      <c r="B22" s="125" t="s">
        <v>205</v>
      </c>
      <c r="C22" s="141" t="s">
        <v>239</v>
      </c>
      <c r="D22" s="168">
        <v>3</v>
      </c>
    </row>
    <row r="23" spans="1:4" x14ac:dyDescent="0.3">
      <c r="A23" s="436"/>
      <c r="B23" s="173" t="s">
        <v>148</v>
      </c>
      <c r="C23" s="174"/>
      <c r="D23" s="379">
        <v>2</v>
      </c>
    </row>
    <row r="24" spans="1:4" x14ac:dyDescent="0.3">
      <c r="A24" s="436"/>
      <c r="B24" s="175" t="s">
        <v>149</v>
      </c>
      <c r="C24" s="176" t="s">
        <v>146</v>
      </c>
      <c r="D24" s="380"/>
    </row>
    <row r="25" spans="1:4" ht="15" thickBot="1" x14ac:dyDescent="0.35">
      <c r="A25" s="437"/>
      <c r="B25" s="177" t="s">
        <v>150</v>
      </c>
      <c r="C25" s="178" t="s">
        <v>147</v>
      </c>
      <c r="D25" s="381"/>
    </row>
    <row r="26" spans="1:4" x14ac:dyDescent="0.3">
      <c r="D26" s="52">
        <f>SUM(D2:D25)</f>
        <v>38</v>
      </c>
    </row>
  </sheetData>
  <mergeCells count="5">
    <mergeCell ref="A22:A25"/>
    <mergeCell ref="D23:D25"/>
    <mergeCell ref="A16:D16"/>
    <mergeCell ref="A2:A10"/>
    <mergeCell ref="D2:D10"/>
  </mergeCells>
  <phoneticPr fontId="2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88436-1E42-441F-89CC-09C4103C5E89}">
  <dimension ref="A1:D31"/>
  <sheetViews>
    <sheetView workbookViewId="0">
      <selection activeCell="A19" sqref="A19:D19"/>
    </sheetView>
  </sheetViews>
  <sheetFormatPr defaultColWidth="11.5546875" defaultRowHeight="14.4" x14ac:dyDescent="0.3"/>
  <cols>
    <col min="1" max="1" width="14.5546875" customWidth="1"/>
    <col min="2" max="2" width="67.6640625" style="61" customWidth="1"/>
    <col min="3" max="3" width="30.88671875" style="179" customWidth="1"/>
    <col min="4" max="4" width="25.88671875" style="192" customWidth="1"/>
  </cols>
  <sheetData>
    <row r="1" spans="1:4" ht="15" thickBot="1" x14ac:dyDescent="0.35">
      <c r="A1" s="186" t="s">
        <v>100</v>
      </c>
      <c r="B1" s="187" t="s">
        <v>151</v>
      </c>
      <c r="C1" s="188" t="s">
        <v>152</v>
      </c>
      <c r="D1" s="189" t="s">
        <v>103</v>
      </c>
    </row>
    <row r="2" spans="1:4" x14ac:dyDescent="0.3">
      <c r="A2" s="421" t="s">
        <v>104</v>
      </c>
      <c r="B2" s="159" t="s">
        <v>105</v>
      </c>
      <c r="C2" s="98"/>
      <c r="D2" s="382">
        <v>5</v>
      </c>
    </row>
    <row r="3" spans="1:4" x14ac:dyDescent="0.3">
      <c r="A3" s="438"/>
      <c r="B3" s="160" t="s">
        <v>109</v>
      </c>
      <c r="C3" s="99"/>
      <c r="D3" s="378"/>
    </row>
    <row r="4" spans="1:4" x14ac:dyDescent="0.3">
      <c r="A4" s="438"/>
      <c r="B4" s="160" t="s">
        <v>110</v>
      </c>
      <c r="C4" s="99"/>
      <c r="D4" s="378"/>
    </row>
    <row r="5" spans="1:4" x14ac:dyDescent="0.3">
      <c r="A5" s="438"/>
      <c r="B5" s="160" t="s">
        <v>111</v>
      </c>
      <c r="C5" s="99" t="s">
        <v>106</v>
      </c>
      <c r="D5" s="378"/>
    </row>
    <row r="6" spans="1:4" x14ac:dyDescent="0.3">
      <c r="A6" s="438"/>
      <c r="B6" s="160" t="s">
        <v>112</v>
      </c>
      <c r="C6" s="99" t="s">
        <v>107</v>
      </c>
      <c r="D6" s="378"/>
    </row>
    <row r="7" spans="1:4" ht="15" thickBot="1" x14ac:dyDescent="0.35">
      <c r="A7" s="438"/>
      <c r="B7" s="161" t="s">
        <v>113</v>
      </c>
      <c r="C7" s="150" t="s">
        <v>108</v>
      </c>
      <c r="D7" s="378"/>
    </row>
    <row r="8" spans="1:4" x14ac:dyDescent="0.3">
      <c r="A8" s="438"/>
      <c r="B8" s="93" t="s">
        <v>114</v>
      </c>
      <c r="C8" s="100"/>
      <c r="D8" s="378"/>
    </row>
    <row r="9" spans="1:4" x14ac:dyDescent="0.3">
      <c r="A9" s="438"/>
      <c r="B9" s="96" t="s">
        <v>127</v>
      </c>
      <c r="C9" s="99" t="s">
        <v>245</v>
      </c>
      <c r="D9" s="378"/>
    </row>
    <row r="10" spans="1:4" ht="15" thickBot="1" x14ac:dyDescent="0.35">
      <c r="A10" s="422"/>
      <c r="B10" s="97" t="s">
        <v>126</v>
      </c>
      <c r="C10" s="101"/>
      <c r="D10" s="383"/>
    </row>
    <row r="11" spans="1:4" ht="15" thickBot="1" x14ac:dyDescent="0.35">
      <c r="A11" s="118"/>
      <c r="B11" s="119" t="s">
        <v>115</v>
      </c>
      <c r="C11" s="121"/>
      <c r="D11" s="166">
        <v>2</v>
      </c>
    </row>
    <row r="12" spans="1:4" ht="15" thickBot="1" x14ac:dyDescent="0.35">
      <c r="A12" s="446" t="s">
        <v>116</v>
      </c>
      <c r="B12" s="190" t="s">
        <v>207</v>
      </c>
      <c r="C12" s="197" t="s">
        <v>218</v>
      </c>
      <c r="D12" s="449">
        <v>5</v>
      </c>
    </row>
    <row r="13" spans="1:4" ht="15" thickBot="1" x14ac:dyDescent="0.35">
      <c r="A13" s="447"/>
      <c r="B13" s="198" t="s">
        <v>208</v>
      </c>
      <c r="C13" s="199" t="s">
        <v>217</v>
      </c>
      <c r="D13" s="450"/>
    </row>
    <row r="14" spans="1:4" ht="15" thickBot="1" x14ac:dyDescent="0.35">
      <c r="A14" s="444" t="s">
        <v>123</v>
      </c>
      <c r="B14" s="193" t="s">
        <v>209</v>
      </c>
      <c r="C14" s="194" t="s">
        <v>219</v>
      </c>
      <c r="D14" s="453">
        <v>5</v>
      </c>
    </row>
    <row r="15" spans="1:4" ht="15" thickBot="1" x14ac:dyDescent="0.35">
      <c r="A15" s="445"/>
      <c r="B15" s="195" t="s">
        <v>210</v>
      </c>
      <c r="C15" s="196" t="s">
        <v>219</v>
      </c>
      <c r="D15" s="454"/>
    </row>
    <row r="16" spans="1:4" ht="15" thickBot="1" x14ac:dyDescent="0.35">
      <c r="A16" s="200"/>
      <c r="B16" s="158" t="s">
        <v>122</v>
      </c>
      <c r="C16" s="154"/>
      <c r="D16" s="166">
        <v>2</v>
      </c>
    </row>
    <row r="17" spans="1:4" ht="15" thickBot="1" x14ac:dyDescent="0.35">
      <c r="A17" s="448" t="s">
        <v>128</v>
      </c>
      <c r="B17" s="201" t="s">
        <v>211</v>
      </c>
      <c r="C17" s="202" t="s">
        <v>219</v>
      </c>
      <c r="D17" s="451">
        <v>5</v>
      </c>
    </row>
    <row r="18" spans="1:4" ht="15" thickBot="1" x14ac:dyDescent="0.35">
      <c r="A18" s="447"/>
      <c r="B18" s="203" t="s">
        <v>212</v>
      </c>
      <c r="C18" s="204" t="s">
        <v>219</v>
      </c>
      <c r="D18" s="452"/>
    </row>
    <row r="19" spans="1:4" ht="15" thickBot="1" x14ac:dyDescent="0.35">
      <c r="A19" s="455" t="s">
        <v>206</v>
      </c>
      <c r="B19" s="456"/>
      <c r="C19" s="456"/>
      <c r="D19" s="457"/>
    </row>
    <row r="20" spans="1:4" ht="15" thickBot="1" x14ac:dyDescent="0.35">
      <c r="A20" s="444" t="s">
        <v>131</v>
      </c>
      <c r="B20" s="205" t="s">
        <v>213</v>
      </c>
      <c r="C20" s="194" t="s">
        <v>219</v>
      </c>
      <c r="D20" s="453">
        <v>5</v>
      </c>
    </row>
    <row r="21" spans="1:4" ht="15" thickBot="1" x14ac:dyDescent="0.35">
      <c r="A21" s="445"/>
      <c r="B21" s="195" t="s">
        <v>214</v>
      </c>
      <c r="C21" s="196" t="s">
        <v>219</v>
      </c>
      <c r="D21" s="454"/>
    </row>
    <row r="22" spans="1:4" ht="15" thickBot="1" x14ac:dyDescent="0.35">
      <c r="A22" s="126"/>
      <c r="B22" s="127" t="s">
        <v>135</v>
      </c>
      <c r="C22" s="181"/>
      <c r="D22" s="182">
        <v>2</v>
      </c>
    </row>
    <row r="23" spans="1:4" ht="15" thickBot="1" x14ac:dyDescent="0.35">
      <c r="A23" s="206" t="s">
        <v>136</v>
      </c>
      <c r="B23" s="207" t="s">
        <v>215</v>
      </c>
      <c r="C23" s="208" t="s">
        <v>219</v>
      </c>
      <c r="D23" s="209">
        <v>5</v>
      </c>
    </row>
    <row r="24" spans="1:4" ht="28.2" thickBot="1" x14ac:dyDescent="0.35">
      <c r="A24" s="210" t="s">
        <v>163</v>
      </c>
      <c r="B24" s="211" t="s">
        <v>216</v>
      </c>
      <c r="C24" s="212" t="s">
        <v>220</v>
      </c>
      <c r="D24" s="213">
        <v>5</v>
      </c>
    </row>
    <row r="25" spans="1:4" ht="15" thickBot="1" x14ac:dyDescent="0.35">
      <c r="A25" s="126"/>
      <c r="B25" s="127" t="s">
        <v>139</v>
      </c>
      <c r="C25" s="181"/>
      <c r="D25" s="182">
        <v>2</v>
      </c>
    </row>
    <row r="26" spans="1:4" ht="15" thickBot="1" x14ac:dyDescent="0.35">
      <c r="A26" s="183"/>
      <c r="B26" s="184" t="s">
        <v>221</v>
      </c>
      <c r="C26" s="185"/>
      <c r="D26" s="191"/>
    </row>
    <row r="27" spans="1:4" ht="15" thickBot="1" x14ac:dyDescent="0.35">
      <c r="A27" s="439" t="s">
        <v>143</v>
      </c>
      <c r="B27" s="221" t="s">
        <v>144</v>
      </c>
      <c r="C27" s="180" t="s">
        <v>222</v>
      </c>
      <c r="D27" s="441">
        <v>2</v>
      </c>
    </row>
    <row r="28" spans="1:4" x14ac:dyDescent="0.3">
      <c r="A28" s="439"/>
      <c r="B28" s="173" t="s">
        <v>148</v>
      </c>
      <c r="C28" s="174"/>
      <c r="D28" s="442"/>
    </row>
    <row r="29" spans="1:4" x14ac:dyDescent="0.3">
      <c r="A29" s="439"/>
      <c r="B29" s="175" t="s">
        <v>149</v>
      </c>
      <c r="C29" s="176" t="s">
        <v>146</v>
      </c>
      <c r="D29" s="442"/>
    </row>
    <row r="30" spans="1:4" ht="15" thickBot="1" x14ac:dyDescent="0.35">
      <c r="A30" s="440"/>
      <c r="B30" s="177" t="s">
        <v>150</v>
      </c>
      <c r="C30" s="178" t="s">
        <v>147</v>
      </c>
      <c r="D30" s="443"/>
    </row>
    <row r="31" spans="1:4" x14ac:dyDescent="0.3">
      <c r="D31" s="192">
        <f>SUM(D2:D27)</f>
        <v>45</v>
      </c>
    </row>
  </sheetData>
  <mergeCells count="13">
    <mergeCell ref="A2:A10"/>
    <mergeCell ref="D2:D10"/>
    <mergeCell ref="A27:A30"/>
    <mergeCell ref="D27:D30"/>
    <mergeCell ref="A20:A21"/>
    <mergeCell ref="A12:A13"/>
    <mergeCell ref="A14:A15"/>
    <mergeCell ref="A17:A18"/>
    <mergeCell ref="D12:D13"/>
    <mergeCell ref="D17:D18"/>
    <mergeCell ref="D20:D21"/>
    <mergeCell ref="D14:D15"/>
    <mergeCell ref="A19:D19"/>
  </mergeCells>
  <phoneticPr fontId="2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DD193-6F1C-4AD8-9F0F-BEC96E07362A}">
  <dimension ref="A1:D27"/>
  <sheetViews>
    <sheetView workbookViewId="0">
      <selection activeCell="A11" sqref="A11:XFD11"/>
    </sheetView>
  </sheetViews>
  <sheetFormatPr defaultColWidth="11.5546875" defaultRowHeight="14.4" x14ac:dyDescent="0.3"/>
  <cols>
    <col min="1" max="1" width="12.6640625" customWidth="1"/>
    <col min="2" max="2" width="69.33203125" customWidth="1"/>
    <col min="3" max="3" width="29" customWidth="1"/>
    <col min="4" max="4" width="25.33203125" customWidth="1"/>
  </cols>
  <sheetData>
    <row r="1" spans="1:4" ht="15" thickBot="1" x14ac:dyDescent="0.35">
      <c r="A1" s="115" t="s">
        <v>100</v>
      </c>
      <c r="B1" s="157" t="s">
        <v>151</v>
      </c>
      <c r="C1" s="116" t="s">
        <v>152</v>
      </c>
      <c r="D1" s="116" t="s">
        <v>103</v>
      </c>
    </row>
    <row r="2" spans="1:4" x14ac:dyDescent="0.3">
      <c r="A2" s="421" t="s">
        <v>104</v>
      </c>
      <c r="B2" s="159" t="s">
        <v>105</v>
      </c>
      <c r="C2" s="98"/>
      <c r="D2" s="382">
        <v>5</v>
      </c>
    </row>
    <row r="3" spans="1:4" x14ac:dyDescent="0.3">
      <c r="A3" s="438"/>
      <c r="B3" s="160" t="s">
        <v>109</v>
      </c>
      <c r="C3" s="99"/>
      <c r="D3" s="378"/>
    </row>
    <row r="4" spans="1:4" x14ac:dyDescent="0.3">
      <c r="A4" s="438"/>
      <c r="B4" s="160" t="s">
        <v>110</v>
      </c>
      <c r="C4" s="99"/>
      <c r="D4" s="378"/>
    </row>
    <row r="5" spans="1:4" x14ac:dyDescent="0.3">
      <c r="A5" s="438"/>
      <c r="B5" s="160" t="s">
        <v>111</v>
      </c>
      <c r="C5" s="99" t="s">
        <v>106</v>
      </c>
      <c r="D5" s="378"/>
    </row>
    <row r="6" spans="1:4" x14ac:dyDescent="0.3">
      <c r="A6" s="438"/>
      <c r="B6" s="160" t="s">
        <v>112</v>
      </c>
      <c r="C6" s="99" t="s">
        <v>107</v>
      </c>
      <c r="D6" s="378"/>
    </row>
    <row r="7" spans="1:4" ht="15" thickBot="1" x14ac:dyDescent="0.35">
      <c r="A7" s="438"/>
      <c r="B7" s="161" t="s">
        <v>113</v>
      </c>
      <c r="C7" s="150" t="s">
        <v>108</v>
      </c>
      <c r="D7" s="378"/>
    </row>
    <row r="8" spans="1:4" x14ac:dyDescent="0.3">
      <c r="A8" s="438"/>
      <c r="B8" s="93" t="s">
        <v>114</v>
      </c>
      <c r="C8" s="100"/>
      <c r="D8" s="378"/>
    </row>
    <row r="9" spans="1:4" x14ac:dyDescent="0.3">
      <c r="A9" s="438"/>
      <c r="B9" s="96" t="s">
        <v>127</v>
      </c>
      <c r="C9" s="99" t="s">
        <v>245</v>
      </c>
      <c r="D9" s="378"/>
    </row>
    <row r="10" spans="1:4" ht="15" thickBot="1" x14ac:dyDescent="0.35">
      <c r="A10" s="422"/>
      <c r="B10" s="97" t="s">
        <v>126</v>
      </c>
      <c r="C10" s="101"/>
      <c r="D10" s="383"/>
    </row>
    <row r="11" spans="1:4" ht="15" thickBot="1" x14ac:dyDescent="0.35">
      <c r="A11" s="118"/>
      <c r="B11" s="119" t="s">
        <v>115</v>
      </c>
      <c r="C11" s="121"/>
      <c r="D11" s="166">
        <v>2</v>
      </c>
    </row>
    <row r="12" spans="1:4" ht="15" thickBot="1" x14ac:dyDescent="0.35">
      <c r="A12" s="446" t="s">
        <v>116</v>
      </c>
      <c r="B12" s="190" t="s">
        <v>223</v>
      </c>
      <c r="C12" s="197" t="s">
        <v>218</v>
      </c>
      <c r="D12" s="449">
        <v>5</v>
      </c>
    </row>
    <row r="13" spans="1:4" ht="15" thickBot="1" x14ac:dyDescent="0.35">
      <c r="A13" s="447"/>
      <c r="B13" s="198" t="s">
        <v>224</v>
      </c>
      <c r="C13" s="199" t="s">
        <v>217</v>
      </c>
      <c r="D13" s="450"/>
    </row>
    <row r="14" spans="1:4" ht="15" thickBot="1" x14ac:dyDescent="0.35">
      <c r="A14" s="404" t="s">
        <v>123</v>
      </c>
      <c r="B14" s="117" t="s">
        <v>229</v>
      </c>
      <c r="C14" s="138" t="s">
        <v>218</v>
      </c>
      <c r="D14" s="408">
        <v>5</v>
      </c>
    </row>
    <row r="15" spans="1:4" ht="28.2" thickBot="1" x14ac:dyDescent="0.35">
      <c r="A15" s="405"/>
      <c r="B15" s="117" t="s">
        <v>225</v>
      </c>
      <c r="C15" s="138" t="s">
        <v>217</v>
      </c>
      <c r="D15" s="407"/>
    </row>
    <row r="16" spans="1:4" ht="15" thickBot="1" x14ac:dyDescent="0.35">
      <c r="A16" s="118"/>
      <c r="B16" s="119" t="s">
        <v>122</v>
      </c>
      <c r="C16" s="121"/>
      <c r="D16" s="166">
        <v>2</v>
      </c>
    </row>
    <row r="17" spans="1:4" ht="15" thickBot="1" x14ac:dyDescent="0.35">
      <c r="A17" s="446" t="s">
        <v>128</v>
      </c>
      <c r="B17" s="190" t="s">
        <v>230</v>
      </c>
      <c r="C17" s="197" t="s">
        <v>218</v>
      </c>
      <c r="D17" s="449">
        <v>5</v>
      </c>
    </row>
    <row r="18" spans="1:4" ht="28.2" thickBot="1" x14ac:dyDescent="0.35">
      <c r="A18" s="447"/>
      <c r="B18" s="198" t="s">
        <v>226</v>
      </c>
      <c r="C18" s="199" t="s">
        <v>217</v>
      </c>
      <c r="D18" s="450"/>
    </row>
    <row r="19" spans="1:4" ht="15" thickBot="1" x14ac:dyDescent="0.35">
      <c r="A19" s="118"/>
      <c r="B19" s="119" t="s">
        <v>135</v>
      </c>
      <c r="C19" s="121"/>
      <c r="D19" s="166">
        <v>2</v>
      </c>
    </row>
    <row r="20" spans="1:4" ht="15" thickBot="1" x14ac:dyDescent="0.35">
      <c r="A20" s="404" t="s">
        <v>131</v>
      </c>
      <c r="B20" s="117" t="s">
        <v>227</v>
      </c>
      <c r="C20" s="138" t="s">
        <v>218</v>
      </c>
      <c r="D20" s="408">
        <v>5</v>
      </c>
    </row>
    <row r="21" spans="1:4" ht="28.2" thickBot="1" x14ac:dyDescent="0.35">
      <c r="A21" s="405"/>
      <c r="B21" s="117" t="s">
        <v>228</v>
      </c>
      <c r="C21" s="138" t="s">
        <v>217</v>
      </c>
      <c r="D21" s="407"/>
    </row>
    <row r="22" spans="1:4" ht="15" thickBot="1" x14ac:dyDescent="0.35">
      <c r="A22" s="118"/>
      <c r="B22" s="158" t="s">
        <v>139</v>
      </c>
      <c r="C22" s="121"/>
      <c r="D22" s="132">
        <v>2</v>
      </c>
    </row>
    <row r="23" spans="1:4" ht="30" customHeight="1" thickBot="1" x14ac:dyDescent="0.35">
      <c r="A23" s="458" t="s">
        <v>136</v>
      </c>
      <c r="B23" s="173" t="s">
        <v>144</v>
      </c>
      <c r="C23" s="174" t="s">
        <v>231</v>
      </c>
      <c r="D23" s="174">
        <v>2</v>
      </c>
    </row>
    <row r="24" spans="1:4" x14ac:dyDescent="0.3">
      <c r="A24" s="459"/>
      <c r="B24" s="173" t="s">
        <v>148</v>
      </c>
      <c r="C24" s="174"/>
      <c r="D24" s="402">
        <v>2</v>
      </c>
    </row>
    <row r="25" spans="1:4" ht="15" customHeight="1" x14ac:dyDescent="0.3">
      <c r="A25" s="459"/>
      <c r="B25" s="175" t="s">
        <v>149</v>
      </c>
      <c r="C25" s="176" t="s">
        <v>146</v>
      </c>
      <c r="D25" s="417"/>
    </row>
    <row r="26" spans="1:4" ht="15.75" customHeight="1" thickBot="1" x14ac:dyDescent="0.35">
      <c r="A26" s="460"/>
      <c r="B26" s="177" t="s">
        <v>150</v>
      </c>
      <c r="C26" s="178" t="s">
        <v>147</v>
      </c>
      <c r="D26" s="403"/>
    </row>
    <row r="27" spans="1:4" x14ac:dyDescent="0.3">
      <c r="D27" s="52">
        <f>SUM(D2:D26)</f>
        <v>37</v>
      </c>
    </row>
  </sheetData>
  <mergeCells count="12">
    <mergeCell ref="A2:A10"/>
    <mergeCell ref="D2:D10"/>
    <mergeCell ref="A12:A13"/>
    <mergeCell ref="D12:D13"/>
    <mergeCell ref="D24:D26"/>
    <mergeCell ref="A23:A26"/>
    <mergeCell ref="A14:A15"/>
    <mergeCell ref="D14:D15"/>
    <mergeCell ref="A17:A18"/>
    <mergeCell ref="D17:D18"/>
    <mergeCell ref="A20:A21"/>
    <mergeCell ref="D20:D2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A5029-4CCD-4A0D-A241-DD9401493D37}">
  <dimension ref="A1:D29"/>
  <sheetViews>
    <sheetView workbookViewId="0">
      <selection activeCell="B25" sqref="A25:XFD28"/>
    </sheetView>
  </sheetViews>
  <sheetFormatPr defaultColWidth="11.5546875" defaultRowHeight="14.4" x14ac:dyDescent="0.3"/>
  <cols>
    <col min="1" max="1" width="13.33203125" customWidth="1"/>
    <col min="2" max="2" width="68.88671875" style="82" customWidth="1"/>
    <col min="3" max="3" width="29.6640625" customWidth="1"/>
    <col min="4" max="4" width="26" customWidth="1"/>
  </cols>
  <sheetData>
    <row r="1" spans="1:4" ht="15" thickBot="1" x14ac:dyDescent="0.35">
      <c r="A1" s="115" t="s">
        <v>100</v>
      </c>
      <c r="B1" s="157" t="s">
        <v>151</v>
      </c>
      <c r="C1" s="116" t="s">
        <v>152</v>
      </c>
      <c r="D1" s="116" t="s">
        <v>103</v>
      </c>
    </row>
    <row r="2" spans="1:4" x14ac:dyDescent="0.3">
      <c r="A2" s="421" t="s">
        <v>104</v>
      </c>
      <c r="B2" s="159" t="s">
        <v>105</v>
      </c>
      <c r="C2" s="98"/>
      <c r="D2" s="382">
        <v>5</v>
      </c>
    </row>
    <row r="3" spans="1:4" x14ac:dyDescent="0.3">
      <c r="A3" s="438"/>
      <c r="B3" s="160" t="s">
        <v>109</v>
      </c>
      <c r="C3" s="99"/>
      <c r="D3" s="378"/>
    </row>
    <row r="4" spans="1:4" x14ac:dyDescent="0.3">
      <c r="A4" s="438"/>
      <c r="B4" s="160" t="s">
        <v>110</v>
      </c>
      <c r="C4" s="99"/>
      <c r="D4" s="378"/>
    </row>
    <row r="5" spans="1:4" x14ac:dyDescent="0.3">
      <c r="A5" s="438"/>
      <c r="B5" s="160" t="s">
        <v>111</v>
      </c>
      <c r="C5" s="99" t="s">
        <v>106</v>
      </c>
      <c r="D5" s="378"/>
    </row>
    <row r="6" spans="1:4" x14ac:dyDescent="0.3">
      <c r="A6" s="438"/>
      <c r="B6" s="160" t="s">
        <v>112</v>
      </c>
      <c r="C6" s="99" t="s">
        <v>107</v>
      </c>
      <c r="D6" s="378"/>
    </row>
    <row r="7" spans="1:4" ht="15" thickBot="1" x14ac:dyDescent="0.35">
      <c r="A7" s="438"/>
      <c r="B7" s="161" t="s">
        <v>113</v>
      </c>
      <c r="C7" s="150" t="s">
        <v>108</v>
      </c>
      <c r="D7" s="378"/>
    </row>
    <row r="8" spans="1:4" x14ac:dyDescent="0.3">
      <c r="A8" s="438"/>
      <c r="B8" s="93" t="s">
        <v>114</v>
      </c>
      <c r="C8" s="100"/>
      <c r="D8" s="378"/>
    </row>
    <row r="9" spans="1:4" x14ac:dyDescent="0.3">
      <c r="A9" s="438"/>
      <c r="B9" s="96" t="s">
        <v>127</v>
      </c>
      <c r="C9" s="99" t="s">
        <v>245</v>
      </c>
      <c r="D9" s="378"/>
    </row>
    <row r="10" spans="1:4" ht="15" thickBot="1" x14ac:dyDescent="0.35">
      <c r="A10" s="422"/>
      <c r="B10" s="97" t="s">
        <v>126</v>
      </c>
      <c r="C10" s="101"/>
      <c r="D10" s="383"/>
    </row>
    <row r="11" spans="1:4" ht="15" thickBot="1" x14ac:dyDescent="0.35">
      <c r="A11" s="118"/>
      <c r="B11" s="119" t="s">
        <v>115</v>
      </c>
      <c r="C11" s="121"/>
      <c r="D11" s="166">
        <v>2</v>
      </c>
    </row>
    <row r="12" spans="1:4" ht="15" thickBot="1" x14ac:dyDescent="0.35">
      <c r="A12" s="446" t="s">
        <v>116</v>
      </c>
      <c r="B12" s="190" t="s">
        <v>175</v>
      </c>
      <c r="C12" s="197" t="s">
        <v>218</v>
      </c>
      <c r="D12" s="449">
        <v>5</v>
      </c>
    </row>
    <row r="13" spans="1:4" ht="28.2" thickBot="1" x14ac:dyDescent="0.35">
      <c r="A13" s="447"/>
      <c r="B13" s="198" t="s">
        <v>235</v>
      </c>
      <c r="C13" s="199" t="s">
        <v>217</v>
      </c>
      <c r="D13" s="450"/>
    </row>
    <row r="14" spans="1:4" ht="28.2" thickBot="1" x14ac:dyDescent="0.35">
      <c r="A14" s="404" t="s">
        <v>123</v>
      </c>
      <c r="B14" s="214" t="s">
        <v>236</v>
      </c>
      <c r="C14" s="138" t="s">
        <v>232</v>
      </c>
      <c r="D14" s="408">
        <v>5</v>
      </c>
    </row>
    <row r="15" spans="1:4" ht="28.2" thickBot="1" x14ac:dyDescent="0.35">
      <c r="A15" s="405"/>
      <c r="B15" s="214" t="s">
        <v>237</v>
      </c>
      <c r="C15" s="138" t="s">
        <v>217</v>
      </c>
      <c r="D15" s="407"/>
    </row>
    <row r="16" spans="1:4" ht="15" thickBot="1" x14ac:dyDescent="0.35">
      <c r="A16" s="118"/>
      <c r="B16" s="119" t="s">
        <v>122</v>
      </c>
      <c r="C16" s="121"/>
      <c r="D16" s="166">
        <v>2</v>
      </c>
    </row>
    <row r="17" spans="1:4" ht="28.2" thickBot="1" x14ac:dyDescent="0.35">
      <c r="A17" s="463" t="s">
        <v>128</v>
      </c>
      <c r="B17" s="190" t="s">
        <v>240</v>
      </c>
      <c r="C17" s="197" t="s">
        <v>218</v>
      </c>
      <c r="D17" s="449">
        <v>5</v>
      </c>
    </row>
    <row r="18" spans="1:4" ht="28.2" thickBot="1" x14ac:dyDescent="0.35">
      <c r="A18" s="464"/>
      <c r="B18" s="198" t="s">
        <v>241</v>
      </c>
      <c r="C18" s="199" t="s">
        <v>217</v>
      </c>
      <c r="D18" s="450"/>
    </row>
    <row r="19" spans="1:4" ht="15" thickBot="1" x14ac:dyDescent="0.35">
      <c r="A19" s="455" t="s">
        <v>206</v>
      </c>
      <c r="B19" s="456"/>
      <c r="C19" s="456"/>
      <c r="D19" s="457"/>
    </row>
    <row r="20" spans="1:4" ht="27.6" x14ac:dyDescent="0.3">
      <c r="A20" s="151" t="s">
        <v>131</v>
      </c>
      <c r="B20" s="152" t="s">
        <v>242</v>
      </c>
      <c r="C20" s="155" t="s">
        <v>233</v>
      </c>
      <c r="D20" s="153">
        <v>5</v>
      </c>
    </row>
    <row r="21" spans="1:4" ht="15" thickBot="1" x14ac:dyDescent="0.35">
      <c r="A21" s="118"/>
      <c r="B21" s="119" t="s">
        <v>135</v>
      </c>
      <c r="C21" s="121"/>
      <c r="D21" s="166">
        <v>2</v>
      </c>
    </row>
    <row r="22" spans="1:4" ht="15" thickBot="1" x14ac:dyDescent="0.35">
      <c r="A22" s="220" t="s">
        <v>136</v>
      </c>
      <c r="B22" s="207" t="s">
        <v>243</v>
      </c>
      <c r="C22" s="216" t="s">
        <v>217</v>
      </c>
      <c r="D22" s="215">
        <v>5</v>
      </c>
    </row>
    <row r="23" spans="1:4" x14ac:dyDescent="0.3">
      <c r="A23" s="151" t="s">
        <v>163</v>
      </c>
      <c r="B23" s="152" t="s">
        <v>244</v>
      </c>
      <c r="C23" s="155" t="s">
        <v>234</v>
      </c>
      <c r="D23" s="153">
        <v>5</v>
      </c>
    </row>
    <row r="24" spans="1:4" ht="15" thickBot="1" x14ac:dyDescent="0.35">
      <c r="A24" s="118"/>
      <c r="B24" s="119" t="s">
        <v>139</v>
      </c>
      <c r="C24" s="121"/>
      <c r="D24" s="166">
        <v>2</v>
      </c>
    </row>
    <row r="25" spans="1:4" ht="22.5" customHeight="1" thickBot="1" x14ac:dyDescent="0.35">
      <c r="A25" s="461" t="s">
        <v>143</v>
      </c>
      <c r="B25" s="222" t="s">
        <v>238</v>
      </c>
      <c r="C25" s="202" t="s">
        <v>193</v>
      </c>
      <c r="D25" s="462">
        <v>2</v>
      </c>
    </row>
    <row r="26" spans="1:4" x14ac:dyDescent="0.3">
      <c r="A26" s="439"/>
      <c r="B26" s="173" t="s">
        <v>148</v>
      </c>
      <c r="C26" s="174"/>
      <c r="D26" s="442"/>
    </row>
    <row r="27" spans="1:4" x14ac:dyDescent="0.3">
      <c r="A27" s="439"/>
      <c r="B27" s="175" t="s">
        <v>149</v>
      </c>
      <c r="C27" s="176" t="s">
        <v>146</v>
      </c>
      <c r="D27" s="442"/>
    </row>
    <row r="28" spans="1:4" ht="15" thickBot="1" x14ac:dyDescent="0.35">
      <c r="A28" s="440"/>
      <c r="B28" s="177" t="s">
        <v>150</v>
      </c>
      <c r="C28" s="178" t="s">
        <v>147</v>
      </c>
      <c r="D28" s="443"/>
    </row>
    <row r="29" spans="1:4" x14ac:dyDescent="0.3">
      <c r="D29" s="52">
        <f>SUM(D2:D28)</f>
        <v>45</v>
      </c>
    </row>
  </sheetData>
  <mergeCells count="11">
    <mergeCell ref="A25:A28"/>
    <mergeCell ref="D25:D28"/>
    <mergeCell ref="A2:A10"/>
    <mergeCell ref="D2:D10"/>
    <mergeCell ref="A17:A18"/>
    <mergeCell ref="D14:D15"/>
    <mergeCell ref="D17:D18"/>
    <mergeCell ref="A19:D19"/>
    <mergeCell ref="D12:D13"/>
    <mergeCell ref="A12:A13"/>
    <mergeCell ref="A14:A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All</vt:lpstr>
      <vt:lpstr>SUMMARY</vt:lpstr>
      <vt:lpstr>UPC-01</vt:lpstr>
      <vt:lpstr>UPC-02</vt:lpstr>
      <vt:lpstr>UPC-03</vt:lpstr>
      <vt:lpstr>UPC-04</vt:lpstr>
      <vt:lpstr>UPC-05</vt:lpstr>
      <vt:lpstr>UPC-06</vt:lpstr>
      <vt:lpstr>UPC-07</vt:lpstr>
      <vt:lpstr>UPC-08</vt:lpstr>
      <vt:lpstr>UPC-09</vt:lpstr>
      <vt:lpstr>UPC-10</vt:lpstr>
      <vt:lpstr>UTC-46 SOGI</vt:lpstr>
      <vt:lpstr>UTC 41-WISE 1</vt:lpstr>
      <vt:lpstr>WISE 2-4</vt:lpstr>
      <vt:lpstr>UTC-all</vt:lpstr>
      <vt:lpstr>'UPC-03'!_Hlk96045182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 RIVAS</dc:creator>
  <cp:keywords/>
  <dc:description/>
  <cp:lastModifiedBy>Chick, Anne L</cp:lastModifiedBy>
  <cp:revision/>
  <dcterms:created xsi:type="dcterms:W3CDTF">2020-09-26T02:37:42Z</dcterms:created>
  <dcterms:modified xsi:type="dcterms:W3CDTF">2023-04-03T13:59:52Z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665d9ee-429a-4d5f-97cc-cfb56e044a6e_Enabled">
    <vt:lpwstr>true</vt:lpwstr>
  </property>
  <property fmtid="{D5CDD505-2E9C-101B-9397-08002B2CF9AE}" pid="3" name="MSIP_Label_1665d9ee-429a-4d5f-97cc-cfb56e044a6e_SetDate">
    <vt:lpwstr>2023-04-03T13:58:33Z</vt:lpwstr>
  </property>
  <property fmtid="{D5CDD505-2E9C-101B-9397-08002B2CF9AE}" pid="4" name="MSIP_Label_1665d9ee-429a-4d5f-97cc-cfb56e044a6e_Method">
    <vt:lpwstr>Privileged</vt:lpwstr>
  </property>
  <property fmtid="{D5CDD505-2E9C-101B-9397-08002B2CF9AE}" pid="5" name="MSIP_Label_1665d9ee-429a-4d5f-97cc-cfb56e044a6e_Name">
    <vt:lpwstr>1665d9ee-429a-4d5f-97cc-cfb56e044a6e</vt:lpwstr>
  </property>
  <property fmtid="{D5CDD505-2E9C-101B-9397-08002B2CF9AE}" pid="6" name="MSIP_Label_1665d9ee-429a-4d5f-97cc-cfb56e044a6e_SiteId">
    <vt:lpwstr>66cf5074-5afe-48d1-a691-a12b2121f44b</vt:lpwstr>
  </property>
  <property fmtid="{D5CDD505-2E9C-101B-9397-08002B2CF9AE}" pid="7" name="MSIP_Label_1665d9ee-429a-4d5f-97cc-cfb56e044a6e_ActionId">
    <vt:lpwstr>927df6d0-0af7-4b06-9e11-a6e765165bf4</vt:lpwstr>
  </property>
  <property fmtid="{D5CDD505-2E9C-101B-9397-08002B2CF9AE}" pid="8" name="MSIP_Label_1665d9ee-429a-4d5f-97cc-cfb56e044a6e_ContentBits">
    <vt:lpwstr>0</vt:lpwstr>
  </property>
</Properties>
</file>